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748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3" i="1"/>
  <c r="A183" i="1"/>
  <c r="L193" i="1"/>
  <c r="J182" i="1"/>
  <c r="I182" i="1"/>
  <c r="H182" i="1"/>
  <c r="G182" i="1"/>
  <c r="F182" i="1"/>
  <c r="F193" i="1" s="1"/>
  <c r="B174" i="1"/>
  <c r="A174" i="1"/>
  <c r="J173" i="1"/>
  <c r="I173" i="1"/>
  <c r="H173" i="1"/>
  <c r="G173" i="1"/>
  <c r="F173" i="1"/>
  <c r="B164" i="1"/>
  <c r="A164" i="1"/>
  <c r="L174" i="1"/>
  <c r="J163" i="1"/>
  <c r="I163" i="1"/>
  <c r="H163" i="1"/>
  <c r="G163" i="1"/>
  <c r="G174" i="1" s="1"/>
  <c r="F163" i="1"/>
  <c r="B155" i="1"/>
  <c r="A155" i="1"/>
  <c r="J154" i="1"/>
  <c r="I154" i="1"/>
  <c r="H154" i="1"/>
  <c r="G154" i="1"/>
  <c r="F154" i="1"/>
  <c r="B145" i="1"/>
  <c r="A145" i="1"/>
  <c r="L155" i="1"/>
  <c r="J144" i="1"/>
  <c r="J155" i="1" s="1"/>
  <c r="I144" i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L13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7" i="1"/>
  <c r="A107" i="1"/>
  <c r="L117" i="1"/>
  <c r="J106" i="1"/>
  <c r="I106" i="1"/>
  <c r="H106" i="1"/>
  <c r="G106" i="1"/>
  <c r="F106" i="1"/>
  <c r="F117" i="1" s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G98" i="1" s="1"/>
  <c r="F87" i="1"/>
  <c r="B79" i="1"/>
  <c r="A79" i="1"/>
  <c r="J78" i="1"/>
  <c r="I78" i="1"/>
  <c r="H78" i="1"/>
  <c r="G78" i="1"/>
  <c r="F78" i="1"/>
  <c r="B69" i="1"/>
  <c r="A69" i="1"/>
  <c r="L79" i="1"/>
  <c r="J68" i="1"/>
  <c r="I68" i="1"/>
  <c r="H68" i="1"/>
  <c r="G68" i="1"/>
  <c r="F68" i="1"/>
  <c r="B60" i="1"/>
  <c r="A60" i="1"/>
  <c r="J59" i="1"/>
  <c r="I59" i="1"/>
  <c r="H59" i="1"/>
  <c r="G59" i="1"/>
  <c r="F59" i="1"/>
  <c r="B50" i="1"/>
  <c r="A50" i="1"/>
  <c r="L60" i="1"/>
  <c r="J49" i="1"/>
  <c r="I49" i="1"/>
  <c r="H49" i="1"/>
  <c r="G49" i="1"/>
  <c r="F49" i="1"/>
  <c r="B41" i="1"/>
  <c r="A41" i="1"/>
  <c r="J40" i="1"/>
  <c r="I40" i="1"/>
  <c r="H40" i="1"/>
  <c r="G40" i="1"/>
  <c r="F40" i="1"/>
  <c r="B31" i="1"/>
  <c r="A31" i="1"/>
  <c r="L41" i="1"/>
  <c r="J30" i="1"/>
  <c r="I30" i="1"/>
  <c r="H30" i="1"/>
  <c r="G30" i="1"/>
  <c r="F30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H174" i="1" l="1"/>
  <c r="G136" i="1"/>
  <c r="I136" i="1"/>
  <c r="I60" i="1"/>
  <c r="I41" i="1"/>
  <c r="J193" i="1"/>
  <c r="I193" i="1"/>
  <c r="G193" i="1"/>
  <c r="H193" i="1"/>
  <c r="I174" i="1"/>
  <c r="J174" i="1"/>
  <c r="F174" i="1"/>
  <c r="G155" i="1"/>
  <c r="I155" i="1"/>
  <c r="J136" i="1"/>
  <c r="H136" i="1"/>
  <c r="F136" i="1"/>
  <c r="I117" i="1"/>
  <c r="J117" i="1"/>
  <c r="G117" i="1"/>
  <c r="H117" i="1"/>
  <c r="I98" i="1"/>
  <c r="H98" i="1"/>
  <c r="J98" i="1"/>
  <c r="F98" i="1"/>
  <c r="H79" i="1"/>
  <c r="J79" i="1"/>
  <c r="F79" i="1"/>
  <c r="G79" i="1"/>
  <c r="I79" i="1"/>
  <c r="G60" i="1"/>
  <c r="J60" i="1"/>
  <c r="H60" i="1"/>
  <c r="F60" i="1"/>
  <c r="L194" i="1"/>
  <c r="G41" i="1"/>
  <c r="J41" i="1"/>
  <c r="F41" i="1"/>
  <c r="H41" i="1"/>
  <c r="G24" i="1"/>
  <c r="I24" i="1"/>
  <c r="J24" i="1"/>
  <c r="H24" i="1"/>
  <c r="F24" i="1"/>
  <c r="G194" i="1" l="1"/>
  <c r="I194" i="1"/>
  <c r="J194" i="1"/>
  <c r="H194" i="1"/>
  <c r="F194" i="1"/>
</calcChain>
</file>

<file path=xl/sharedStrings.xml><?xml version="1.0" encoding="utf-8"?>
<sst xmlns="http://schemas.openxmlformats.org/spreadsheetml/2006/main" count="298" uniqueCount="111">
  <si>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</si>
  <si>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</si>
  <si>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</si>
  <si>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</si>
  <si>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</si>
  <si>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</si>
  <si>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</si>
  <si>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</si>
  <si>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</si>
  <si>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</si>
  <si>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</si>
  <si>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</si>
  <si>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</si>
  <si>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</si>
  <si>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</si>
  <si>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</si>
  <si>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</si>
  <si>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</si>
  <si>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</si>
  <si>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</si>
  <si>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</si>
  <si>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</si>
  <si>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</si>
  <si>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</si>
  <si>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</si>
  <si>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</si>
  <si>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</si>
  <si>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</si>
  <si>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</si>
  <si>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</si>
  <si>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</si>
  <si>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</si>
  <si>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</si>
  <si>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</si>
  <si>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</si>
  <si>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</si>
  <si>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</si>
  <si>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</si>
  <si>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в соусе</t>
  </si>
  <si>
    <t>Директор МУП "Комбинат питания"</t>
  </si>
  <si>
    <t>Мишкарев А.Б.</t>
  </si>
  <si>
    <t>Каша гречневая</t>
  </si>
  <si>
    <t>Кефир с сахаром</t>
  </si>
  <si>
    <t>Хлеб пшеничный</t>
  </si>
  <si>
    <t>Щи по-Уральски (с крупой), со сметаной</t>
  </si>
  <si>
    <t>Каша перловая с овощами и мясом</t>
  </si>
  <si>
    <t>Компот из кураги</t>
  </si>
  <si>
    <t>Хлеб ржано-пшеничный</t>
  </si>
  <si>
    <t>Хлеб пшенияный</t>
  </si>
  <si>
    <t>Пастила фруктовая</t>
  </si>
  <si>
    <t>Чай с сахаром</t>
  </si>
  <si>
    <t>Суп-пюре из картофеля, с сухариками</t>
  </si>
  <si>
    <t>Наггетсы "Детские"</t>
  </si>
  <si>
    <t>Капуста тушеная</t>
  </si>
  <si>
    <t>Котлета "Детская"</t>
  </si>
  <si>
    <t>Рагу овощное</t>
  </si>
  <si>
    <t>Компот "Ягодка"</t>
  </si>
  <si>
    <t>Макароны  отварные</t>
  </si>
  <si>
    <t>Картофельное пюре</t>
  </si>
  <si>
    <t>Напиток из плодов шиповника</t>
  </si>
  <si>
    <t>Пряники (пром. пр-во)</t>
  </si>
  <si>
    <t>Суп куриный с вермишелью</t>
  </si>
  <si>
    <t xml:space="preserve">Омлет с сыром, со сливочным маслом  </t>
  </si>
  <si>
    <t>Каша молочная пшенная с курагой, со сливочным маслом</t>
  </si>
  <si>
    <t>Сок фруктовый т/п</t>
  </si>
  <si>
    <t>Хлеб ржано- пшеничный</t>
  </si>
  <si>
    <t>54-8к-2020</t>
  </si>
  <si>
    <t>Рассольник ленинградский</t>
  </si>
  <si>
    <t>Сок фруктовый разливной</t>
  </si>
  <si>
    <t>Макароны отварные</t>
  </si>
  <si>
    <t>Суп из овощей, со сметаной</t>
  </si>
  <si>
    <t>Жаркое с мясом</t>
  </si>
  <si>
    <t>Каша молочная рисовая, с маслом сливочным</t>
  </si>
  <si>
    <t>Борщ с капустой и картофелем, со сметаной</t>
  </si>
  <si>
    <t>Пюре из бобовых</t>
  </si>
  <si>
    <t>Мясо тушеное в сметанном соусе</t>
  </si>
  <si>
    <t>Щи из свежей капусты с картофелем, со сметаной</t>
  </si>
  <si>
    <t>Гречетто с мясом</t>
  </si>
  <si>
    <t>54-4хн-2020</t>
  </si>
  <si>
    <t xml:space="preserve">Рыба, запеченная "Солнышко" </t>
  </si>
  <si>
    <t>Напиток фруктовый "Изюминка"</t>
  </si>
  <si>
    <t>Рыба, тушенная в томате с овощами</t>
  </si>
  <si>
    <t>Рис припущенный</t>
  </si>
  <si>
    <t>Какао на цельном молоке (130/15/3)</t>
  </si>
  <si>
    <t>Батон с маслом сливочным и сыром</t>
  </si>
  <si>
    <t>Какао на цельном молоке (130/7/2)</t>
  </si>
  <si>
    <t>Компот из смеси фруктов</t>
  </si>
  <si>
    <t>Котлета рыбная "Любительская" (минтай)</t>
  </si>
  <si>
    <t>Картофель отварной</t>
  </si>
  <si>
    <t>Борщ сибирский со сметаной</t>
  </si>
  <si>
    <t>Мясо тушеное с овощами</t>
  </si>
  <si>
    <t>Кофейнфй напиток на цельном молоке(6/15/200)</t>
  </si>
  <si>
    <t>Омлет натуральный с маслом сливочным</t>
  </si>
  <si>
    <t>11.16</t>
  </si>
  <si>
    <t>Картофельная запеканка с рыбой, со сливочным маслом</t>
  </si>
  <si>
    <t>Чахохбили</t>
  </si>
  <si>
    <t>Суп картофельный с бобовыми, с гренками</t>
  </si>
  <si>
    <t>Плов с мясом</t>
  </si>
  <si>
    <t>6.3</t>
  </si>
  <si>
    <t>Кофейный напиток на цельном молоке (4/10/150)</t>
  </si>
  <si>
    <t>Бифштекс "Богатырь"</t>
  </si>
  <si>
    <t>Компот "Ягодно-фруктовый микс"</t>
  </si>
  <si>
    <t>2.6</t>
  </si>
  <si>
    <t>Компот из черной смородины</t>
  </si>
  <si>
    <t>54-8хн-2020</t>
  </si>
  <si>
    <t>Солянка куриная</t>
  </si>
  <si>
    <t>Согласовано: Директор школы Романова Н.В.</t>
  </si>
  <si>
    <t>Школа</t>
  </si>
  <si>
    <t>Врио директора Л.Л.Танкушина</t>
  </si>
  <si>
    <t>19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</si>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</sst>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2" fillId="2" borderId="23" xfId="0" applyFont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96" zoomScaleNormal="96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441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107</v>
      </c>
      <c r="C1" s="49">
        <v>44</v>
      </c>
      <c r="D1" s="2" t="s">
        <v>106</v>
      </c>
      <c r="E1" s="49" t="s">
        <v>108</v>
      </c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17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52" t="s">
        <v>109</v>
      </c>
      <c r="I3" s="52" t="s">
        <v>110</v>
      </c>
      <c r="J3" s="53">
        <v>2024</v>
      </c>
      <c r="K3" s="48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120</v>
      </c>
      <c r="G6" s="40">
        <v>10.1</v>
      </c>
      <c r="H6" s="40">
        <v>13.6</v>
      </c>
      <c r="I6" s="40">
        <v>6.5</v>
      </c>
      <c r="J6" s="40">
        <v>188.8</v>
      </c>
      <c r="K6" s="41">
        <v>462</v>
      </c>
      <c r="L6" s="40"/>
    </row>
    <row r="7" spans="1:12" ht="14.4" x14ac:dyDescent="0.3">
      <c r="A7" s="23"/>
      <c r="B7" s="15"/>
      <c r="C7" s="11"/>
      <c r="D7" s="6"/>
      <c r="E7" s="42" t="s">
        <v>41</v>
      </c>
      <c r="F7" s="43">
        <v>150</v>
      </c>
      <c r="G7" s="43">
        <v>3.02</v>
      </c>
      <c r="H7" s="43">
        <v>2</v>
      </c>
      <c r="I7" s="43">
        <v>33.299999999999997</v>
      </c>
      <c r="J7" s="43">
        <v>163.28</v>
      </c>
      <c r="K7" s="44">
        <v>508</v>
      </c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210</v>
      </c>
      <c r="G8" s="43">
        <v>5.6</v>
      </c>
      <c r="H8" s="43">
        <v>6.4</v>
      </c>
      <c r="I8" s="43">
        <v>18.190000000000001</v>
      </c>
      <c r="J8" s="43">
        <v>152.76</v>
      </c>
      <c r="K8" s="44">
        <v>698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43</v>
      </c>
      <c r="F9" s="43">
        <v>20</v>
      </c>
      <c r="G9" s="43">
        <v>1.53</v>
      </c>
      <c r="H9" s="43">
        <v>0.16</v>
      </c>
      <c r="I9" s="43">
        <v>9.7200000000000006</v>
      </c>
      <c r="J9" s="43">
        <v>46.44</v>
      </c>
      <c r="K9" s="44">
        <v>15.2</v>
      </c>
      <c r="L9" s="43"/>
    </row>
    <row r="10" spans="1:12" ht="14.4" x14ac:dyDescent="0.3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20.25</v>
      </c>
      <c r="H13" s="19">
        <f t="shared" si="0"/>
        <v>22.16</v>
      </c>
      <c r="I13" s="19">
        <f t="shared" si="0"/>
        <v>67.709999999999994</v>
      </c>
      <c r="J13" s="19">
        <f t="shared" si="0"/>
        <v>551.28</v>
      </c>
      <c r="K13" s="25"/>
      <c r="L13" s="19">
        <v>92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44</v>
      </c>
      <c r="F15" s="43">
        <v>205</v>
      </c>
      <c r="G15" s="43">
        <v>2.12</v>
      </c>
      <c r="H15" s="43">
        <v>3.1</v>
      </c>
      <c r="I15" s="43">
        <v>17.399999999999999</v>
      </c>
      <c r="J15" s="43">
        <v>105.98</v>
      </c>
      <c r="K15" s="44">
        <v>128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45</v>
      </c>
      <c r="F16" s="43">
        <v>240</v>
      </c>
      <c r="G16" s="43">
        <v>19.96</v>
      </c>
      <c r="H16" s="43">
        <v>20.5</v>
      </c>
      <c r="I16" s="43">
        <v>39.799999999999997</v>
      </c>
      <c r="J16" s="43">
        <v>423.54</v>
      </c>
      <c r="K16" s="44">
        <v>6.42</v>
      </c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1.1399999999999999</v>
      </c>
      <c r="H18" s="43"/>
      <c r="I18" s="43">
        <v>19.899999999999999</v>
      </c>
      <c r="J18" s="43">
        <v>84.16</v>
      </c>
      <c r="K18" s="44">
        <v>638</v>
      </c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48</v>
      </c>
      <c r="F19" s="43">
        <v>30</v>
      </c>
      <c r="G19" s="43">
        <v>2.2999999999999998</v>
      </c>
      <c r="H19" s="43">
        <v>0.24</v>
      </c>
      <c r="I19" s="43">
        <v>14.6</v>
      </c>
      <c r="J19" s="43">
        <v>69.760000000000005</v>
      </c>
      <c r="K19" s="44">
        <v>15.2</v>
      </c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47</v>
      </c>
      <c r="F20" s="43">
        <v>25</v>
      </c>
      <c r="G20" s="43">
        <v>1.83</v>
      </c>
      <c r="H20" s="43">
        <v>0.33</v>
      </c>
      <c r="I20" s="43">
        <v>8.8800000000000008</v>
      </c>
      <c r="J20" s="43">
        <v>45.81</v>
      </c>
      <c r="K20" s="44">
        <v>15.1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1">SUM(G14:G22)</f>
        <v>27.35</v>
      </c>
      <c r="H23" s="19">
        <f t="shared" si="1"/>
        <v>24.169999999999998</v>
      </c>
      <c r="I23" s="19">
        <f t="shared" si="1"/>
        <v>100.57999999999998</v>
      </c>
      <c r="J23" s="19">
        <f t="shared" si="1"/>
        <v>729.25</v>
      </c>
      <c r="K23" s="25"/>
      <c r="L23" s="19">
        <v>92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2">G13+G23</f>
        <v>47.6</v>
      </c>
      <c r="H24" s="32">
        <f t="shared" si="2"/>
        <v>46.33</v>
      </c>
      <c r="I24" s="32">
        <f t="shared" si="2"/>
        <v>168.28999999999996</v>
      </c>
      <c r="J24" s="32">
        <f t="shared" si="2"/>
        <v>1280.53</v>
      </c>
      <c r="K24" s="32"/>
      <c r="L24" s="32">
        <f t="shared" ref="L24" si="3">L13+L23</f>
        <v>184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84</v>
      </c>
      <c r="F25" s="40">
        <v>50</v>
      </c>
      <c r="G25" s="40">
        <v>6.3</v>
      </c>
      <c r="H25" s="40">
        <v>5.6</v>
      </c>
      <c r="I25" s="40">
        <v>14.7</v>
      </c>
      <c r="J25" s="40">
        <v>134.4</v>
      </c>
      <c r="K25" s="41">
        <v>10</v>
      </c>
      <c r="L25" s="40"/>
    </row>
    <row r="26" spans="1:12" ht="26.25" customHeight="1" x14ac:dyDescent="0.3">
      <c r="A26" s="14"/>
      <c r="B26" s="15"/>
      <c r="C26" s="11"/>
      <c r="D26" s="6"/>
      <c r="E26" s="42" t="s">
        <v>63</v>
      </c>
      <c r="F26" s="43">
        <v>210</v>
      </c>
      <c r="G26" s="43">
        <v>8.86</v>
      </c>
      <c r="H26" s="43">
        <v>11.7</v>
      </c>
      <c r="I26" s="43">
        <v>32.799999999999997</v>
      </c>
      <c r="J26" s="43">
        <v>271.94</v>
      </c>
      <c r="K26" s="44" t="s">
        <v>66</v>
      </c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85</v>
      </c>
      <c r="F27" s="43">
        <v>200</v>
      </c>
      <c r="G27" s="43">
        <v>3.08</v>
      </c>
      <c r="H27" s="43">
        <v>3.6</v>
      </c>
      <c r="I27" s="43">
        <v>11.91</v>
      </c>
      <c r="J27" s="43">
        <v>92.36</v>
      </c>
      <c r="K27" s="44">
        <v>693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47</v>
      </c>
      <c r="F28" s="43">
        <v>25</v>
      </c>
      <c r="G28" s="43">
        <v>1.83</v>
      </c>
      <c r="H28" s="43">
        <v>0.33</v>
      </c>
      <c r="I28" s="43">
        <v>8.8800000000000008</v>
      </c>
      <c r="J28" s="43">
        <v>45.81</v>
      </c>
      <c r="K28" s="44">
        <v>15.1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49</v>
      </c>
      <c r="F29" s="43">
        <v>15</v>
      </c>
      <c r="G29" s="43">
        <v>0.15</v>
      </c>
      <c r="H29" s="43">
        <v>0.1</v>
      </c>
      <c r="I29" s="43">
        <v>20.3</v>
      </c>
      <c r="J29" s="43">
        <v>82.7</v>
      </c>
      <c r="K29" s="44"/>
      <c r="L29" s="43"/>
    </row>
    <row r="30" spans="1:12" ht="14.4" x14ac:dyDescent="0.3">
      <c r="A30" s="16"/>
      <c r="B30" s="17"/>
      <c r="C30" s="8"/>
      <c r="D30" s="18" t="s">
        <v>32</v>
      </c>
      <c r="E30" s="9"/>
      <c r="F30" s="19">
        <f>SUM(F25:F29)</f>
        <v>500</v>
      </c>
      <c r="G30" s="19">
        <f>SUM(G25:G29)</f>
        <v>20.22</v>
      </c>
      <c r="H30" s="19">
        <f>SUM(H25:H29)</f>
        <v>21.33</v>
      </c>
      <c r="I30" s="19">
        <f>SUM(I25:I29)</f>
        <v>88.589999999999989</v>
      </c>
      <c r="J30" s="19">
        <f>SUM(J25:J29)</f>
        <v>627.21</v>
      </c>
      <c r="K30" s="25"/>
      <c r="L30" s="19">
        <v>92</v>
      </c>
    </row>
    <row r="31" spans="1:12" ht="14.4" x14ac:dyDescent="0.3">
      <c r="A31" s="13">
        <f>A25</f>
        <v>1</v>
      </c>
      <c r="B31" s="13">
        <f>B25</f>
        <v>2</v>
      </c>
      <c r="C31" s="10" t="s">
        <v>24</v>
      </c>
      <c r="D31" s="7" t="s">
        <v>25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26</v>
      </c>
      <c r="E32" s="42" t="s">
        <v>51</v>
      </c>
      <c r="F32" s="43">
        <v>220</v>
      </c>
      <c r="G32" s="43">
        <v>5.63</v>
      </c>
      <c r="H32" s="43">
        <v>10.1</v>
      </c>
      <c r="I32" s="43">
        <v>43.8</v>
      </c>
      <c r="J32" s="43">
        <v>288.62</v>
      </c>
      <c r="K32" s="44">
        <v>171</v>
      </c>
      <c r="L32" s="43"/>
    </row>
    <row r="33" spans="1:12" ht="14.4" x14ac:dyDescent="0.3">
      <c r="A33" s="14"/>
      <c r="B33" s="15"/>
      <c r="C33" s="11"/>
      <c r="D33" s="7" t="s">
        <v>27</v>
      </c>
      <c r="E33" s="42" t="s">
        <v>52</v>
      </c>
      <c r="F33" s="43">
        <v>100</v>
      </c>
      <c r="G33" s="43">
        <v>16.5</v>
      </c>
      <c r="H33" s="43">
        <v>16.5</v>
      </c>
      <c r="I33" s="43">
        <v>20.3</v>
      </c>
      <c r="J33" s="43">
        <v>295.7</v>
      </c>
      <c r="K33" s="44">
        <v>499</v>
      </c>
      <c r="L33" s="43"/>
    </row>
    <row r="34" spans="1:12" ht="14.4" x14ac:dyDescent="0.3">
      <c r="A34" s="14"/>
      <c r="B34" s="15"/>
      <c r="C34" s="11"/>
      <c r="D34" s="7" t="s">
        <v>28</v>
      </c>
      <c r="E34" s="42" t="s">
        <v>53</v>
      </c>
      <c r="F34" s="43">
        <v>150</v>
      </c>
      <c r="G34" s="43">
        <v>3.2</v>
      </c>
      <c r="H34" s="43">
        <v>3.5</v>
      </c>
      <c r="I34" s="43">
        <v>18.8</v>
      </c>
      <c r="J34" s="43">
        <v>119.5</v>
      </c>
      <c r="K34" s="44">
        <v>321</v>
      </c>
      <c r="L34" s="43"/>
    </row>
    <row r="35" spans="1:12" ht="14.4" x14ac:dyDescent="0.3">
      <c r="A35" s="14"/>
      <c r="B35" s="15"/>
      <c r="C35" s="11"/>
      <c r="D35" s="7" t="s">
        <v>29</v>
      </c>
      <c r="E35" s="42" t="s">
        <v>50</v>
      </c>
      <c r="F35" s="43">
        <v>200</v>
      </c>
      <c r="G35" s="43">
        <v>0.2</v>
      </c>
      <c r="H35" s="43">
        <v>0.05</v>
      </c>
      <c r="I35" s="43">
        <v>20.03</v>
      </c>
      <c r="J35" s="43">
        <v>81.37</v>
      </c>
      <c r="K35" s="44"/>
      <c r="L35" s="43"/>
    </row>
    <row r="36" spans="1:12" ht="14.4" x14ac:dyDescent="0.3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3"/>
      <c r="L36" s="43"/>
    </row>
    <row r="37" spans="1:12" ht="14.4" x14ac:dyDescent="0.3">
      <c r="A37" s="14"/>
      <c r="B37" s="15"/>
      <c r="C37" s="11"/>
      <c r="D37" s="7" t="s">
        <v>31</v>
      </c>
      <c r="E37" s="42" t="s">
        <v>47</v>
      </c>
      <c r="F37" s="43">
        <v>30</v>
      </c>
      <c r="G37" s="43">
        <v>2.19</v>
      </c>
      <c r="H37" s="43">
        <v>0.4</v>
      </c>
      <c r="I37" s="43">
        <v>10.65</v>
      </c>
      <c r="J37" s="43">
        <v>54.96</v>
      </c>
      <c r="K37" s="44">
        <v>15.1</v>
      </c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32</v>
      </c>
      <c r="E40" s="9"/>
      <c r="F40" s="19">
        <f>SUM(F31:F39)</f>
        <v>700</v>
      </c>
      <c r="G40" s="19">
        <f t="shared" ref="G40" si="4">SUM(G31:G39)</f>
        <v>27.72</v>
      </c>
      <c r="H40" s="19">
        <f t="shared" ref="H40" si="5">SUM(H31:H39)</f>
        <v>30.55</v>
      </c>
      <c r="I40" s="19">
        <f t="shared" ref="I40" si="6">SUM(I31:I39)</f>
        <v>113.58</v>
      </c>
      <c r="J40" s="19">
        <f t="shared" ref="J40" si="7">SUM(J31:J39)</f>
        <v>840.15</v>
      </c>
      <c r="K40" s="25"/>
      <c r="L40" s="19">
        <v>92</v>
      </c>
    </row>
    <row r="41" spans="1:12" ht="15.75" customHeight="1" thickBot="1" x14ac:dyDescent="0.3">
      <c r="A41" s="33">
        <f>A25</f>
        <v>1</v>
      </c>
      <c r="B41" s="33">
        <f>B25</f>
        <v>2</v>
      </c>
      <c r="C41" s="54" t="s">
        <v>4</v>
      </c>
      <c r="D41" s="55"/>
      <c r="E41" s="31"/>
      <c r="F41" s="32">
        <f>F30+F40</f>
        <v>1200</v>
      </c>
      <c r="G41" s="32">
        <f t="shared" ref="G41" si="8">G30+G40</f>
        <v>47.94</v>
      </c>
      <c r="H41" s="32">
        <f t="shared" ref="H41" si="9">H30+H40</f>
        <v>51.879999999999995</v>
      </c>
      <c r="I41" s="32">
        <f t="shared" ref="I41" si="10">I30+I40</f>
        <v>202.17</v>
      </c>
      <c r="J41" s="32">
        <f t="shared" ref="J41:L41" si="11">J30+J40</f>
        <v>1467.3600000000001</v>
      </c>
      <c r="K41" s="32"/>
      <c r="L41" s="32">
        <f t="shared" si="11"/>
        <v>184</v>
      </c>
    </row>
    <row r="42" spans="1:12" ht="14.4" x14ac:dyDescent="0.3">
      <c r="A42" s="20">
        <v>1</v>
      </c>
      <c r="B42" s="21">
        <v>3</v>
      </c>
      <c r="C42" s="22" t="s">
        <v>19</v>
      </c>
      <c r="D42" s="5" t="s">
        <v>20</v>
      </c>
      <c r="E42" s="42" t="s">
        <v>75</v>
      </c>
      <c r="F42" s="43">
        <v>100</v>
      </c>
      <c r="G42" s="43">
        <v>11.42</v>
      </c>
      <c r="H42" s="43">
        <v>16.920000000000002</v>
      </c>
      <c r="I42" s="43">
        <v>11.3</v>
      </c>
      <c r="J42" s="43">
        <v>243.16</v>
      </c>
      <c r="K42" s="44">
        <v>437</v>
      </c>
      <c r="L42" s="40"/>
    </row>
    <row r="43" spans="1:12" ht="14.4" x14ac:dyDescent="0.3">
      <c r="A43" s="23"/>
      <c r="B43" s="15"/>
      <c r="C43" s="11"/>
      <c r="D43" s="6"/>
      <c r="E43" s="42" t="s">
        <v>57</v>
      </c>
      <c r="F43" s="43">
        <v>150</v>
      </c>
      <c r="G43" s="43">
        <v>4.7</v>
      </c>
      <c r="H43" s="43">
        <v>6.9</v>
      </c>
      <c r="I43" s="43">
        <v>26.5</v>
      </c>
      <c r="J43" s="43">
        <v>186.9</v>
      </c>
      <c r="K43" s="44">
        <v>516</v>
      </c>
      <c r="L43" s="43"/>
    </row>
    <row r="44" spans="1:12" ht="14.4" x14ac:dyDescent="0.3">
      <c r="A44" s="23"/>
      <c r="B44" s="15"/>
      <c r="C44" s="11"/>
      <c r="D44" s="7" t="s">
        <v>21</v>
      </c>
      <c r="E44" s="42" t="s">
        <v>56</v>
      </c>
      <c r="F44" s="43">
        <v>200</v>
      </c>
      <c r="G44" s="43">
        <v>0.22</v>
      </c>
      <c r="H44" s="43">
        <v>0.08</v>
      </c>
      <c r="I44" s="43">
        <v>9.9700000000000006</v>
      </c>
      <c r="J44" s="43">
        <v>41.48</v>
      </c>
      <c r="K44" s="44">
        <v>635</v>
      </c>
      <c r="L44" s="43"/>
    </row>
    <row r="45" spans="1:12" ht="14.4" x14ac:dyDescent="0.3">
      <c r="A45" s="23"/>
      <c r="B45" s="15"/>
      <c r="C45" s="11"/>
      <c r="D45" s="7" t="s">
        <v>22</v>
      </c>
      <c r="E45" s="42" t="s">
        <v>43</v>
      </c>
      <c r="F45" s="43">
        <v>30</v>
      </c>
      <c r="G45" s="43">
        <v>2.2999999999999998</v>
      </c>
      <c r="H45" s="43">
        <v>0.24</v>
      </c>
      <c r="I45" s="43">
        <v>14.6</v>
      </c>
      <c r="J45" s="43">
        <v>69.760000000000005</v>
      </c>
      <c r="K45" s="44">
        <v>15.2</v>
      </c>
      <c r="L45" s="43"/>
    </row>
    <row r="46" spans="1:12" ht="14.4" x14ac:dyDescent="0.3">
      <c r="A46" s="23"/>
      <c r="B46" s="15"/>
      <c r="C46" s="11"/>
      <c r="D46" s="6"/>
      <c r="E46" s="42" t="s">
        <v>47</v>
      </c>
      <c r="F46" s="43">
        <v>30</v>
      </c>
      <c r="G46" s="43">
        <v>2.19</v>
      </c>
      <c r="H46" s="43">
        <v>0.4</v>
      </c>
      <c r="I46" s="43">
        <v>10.66</v>
      </c>
      <c r="J46" s="43">
        <v>54.96</v>
      </c>
      <c r="K46" s="44">
        <v>15.1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4"/>
      <c r="B49" s="17"/>
      <c r="C49" s="8"/>
      <c r="D49" s="18" t="s">
        <v>32</v>
      </c>
      <c r="E49" s="9"/>
      <c r="F49" s="19">
        <f>SUM(F42:F48)</f>
        <v>510</v>
      </c>
      <c r="G49" s="19">
        <f t="shared" ref="G49" si="12">SUM(G42:G48)</f>
        <v>20.830000000000002</v>
      </c>
      <c r="H49" s="19">
        <f t="shared" ref="H49" si="13">SUM(H42:H48)</f>
        <v>24.539999999999996</v>
      </c>
      <c r="I49" s="19">
        <f t="shared" ref="I49" si="14">SUM(I42:I48)</f>
        <v>73.03</v>
      </c>
      <c r="J49" s="19">
        <f t="shared" ref="J49" si="15">SUM(J42:J48)</f>
        <v>596.2600000000001</v>
      </c>
      <c r="K49" s="25"/>
      <c r="L49" s="19">
        <v>92</v>
      </c>
    </row>
    <row r="50" spans="1:12" ht="14.4" x14ac:dyDescent="0.3">
      <c r="A50" s="26">
        <f>A42</f>
        <v>1</v>
      </c>
      <c r="B50" s="13">
        <f>B42</f>
        <v>3</v>
      </c>
      <c r="C50" s="10" t="s">
        <v>24</v>
      </c>
      <c r="D50" s="7" t="s">
        <v>25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26</v>
      </c>
      <c r="E51" s="42" t="s">
        <v>61</v>
      </c>
      <c r="F51" s="43">
        <v>200</v>
      </c>
      <c r="G51" s="43">
        <v>5.0199999999999996</v>
      </c>
      <c r="H51" s="43">
        <v>4.84</v>
      </c>
      <c r="I51" s="43">
        <v>25.77</v>
      </c>
      <c r="J51" s="43">
        <v>166.72</v>
      </c>
      <c r="K51" s="44">
        <v>147</v>
      </c>
      <c r="L51" s="43"/>
    </row>
    <row r="52" spans="1:12" ht="14.4" x14ac:dyDescent="0.3">
      <c r="A52" s="23"/>
      <c r="B52" s="15"/>
      <c r="C52" s="11"/>
      <c r="D52" s="7" t="s">
        <v>27</v>
      </c>
      <c r="E52" s="42" t="s">
        <v>62</v>
      </c>
      <c r="F52" s="43">
        <v>235</v>
      </c>
      <c r="G52" s="43">
        <v>17.5</v>
      </c>
      <c r="H52" s="43">
        <v>20.9</v>
      </c>
      <c r="I52" s="43">
        <v>27.36</v>
      </c>
      <c r="J52" s="43">
        <v>367.54</v>
      </c>
      <c r="K52" s="44">
        <v>342</v>
      </c>
      <c r="L52" s="43"/>
    </row>
    <row r="53" spans="1:12" ht="14.4" x14ac:dyDescent="0.3">
      <c r="A53" s="23"/>
      <c r="B53" s="15"/>
      <c r="C53" s="11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29</v>
      </c>
      <c r="E54" s="42" t="s">
        <v>86</v>
      </c>
      <c r="F54" s="43">
        <v>200</v>
      </c>
      <c r="G54" s="43">
        <v>0.6</v>
      </c>
      <c r="H54" s="43">
        <v>7.04</v>
      </c>
      <c r="I54" s="43">
        <v>22.8</v>
      </c>
      <c r="J54" s="43">
        <v>93.6</v>
      </c>
      <c r="K54" s="44"/>
      <c r="L54" s="43"/>
    </row>
    <row r="55" spans="1:12" ht="14.4" x14ac:dyDescent="0.3">
      <c r="A55" s="23"/>
      <c r="B55" s="15"/>
      <c r="C55" s="11"/>
      <c r="D55" s="7" t="s">
        <v>30</v>
      </c>
      <c r="E55" s="42" t="s">
        <v>43</v>
      </c>
      <c r="F55" s="43">
        <v>35</v>
      </c>
      <c r="G55" s="43">
        <v>2.66</v>
      </c>
      <c r="H55" s="43">
        <v>0.28000000000000003</v>
      </c>
      <c r="I55" s="43">
        <v>17.010000000000002</v>
      </c>
      <c r="J55" s="43">
        <v>81.2</v>
      </c>
      <c r="K55" s="43">
        <v>15.2</v>
      </c>
      <c r="L55" s="43"/>
    </row>
    <row r="56" spans="1:12" ht="14.4" x14ac:dyDescent="0.3">
      <c r="A56" s="23"/>
      <c r="B56" s="15"/>
      <c r="C56" s="11"/>
      <c r="D56" s="7" t="s">
        <v>31</v>
      </c>
      <c r="E56" s="42" t="s">
        <v>47</v>
      </c>
      <c r="F56" s="43">
        <v>30</v>
      </c>
      <c r="G56" s="43">
        <v>2.19</v>
      </c>
      <c r="H56" s="43">
        <v>0.4</v>
      </c>
      <c r="I56" s="43">
        <v>10.65</v>
      </c>
      <c r="J56" s="43">
        <v>54.96</v>
      </c>
      <c r="K56" s="44">
        <v>15.1</v>
      </c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32</v>
      </c>
      <c r="E59" s="9"/>
      <c r="F59" s="19">
        <f>SUM(F50:F58)</f>
        <v>700</v>
      </c>
      <c r="G59" s="19">
        <f t="shared" ref="G59" si="16">SUM(G50:G58)</f>
        <v>27.970000000000002</v>
      </c>
      <c r="H59" s="19">
        <f t="shared" ref="H59" si="17">SUM(H50:H58)</f>
        <v>33.46</v>
      </c>
      <c r="I59" s="19">
        <f t="shared" ref="I59" si="18">SUM(I50:I58)</f>
        <v>103.59</v>
      </c>
      <c r="J59" s="19">
        <f t="shared" ref="J59" si="19">SUM(J50:J58)</f>
        <v>764.0200000000001</v>
      </c>
      <c r="K59" s="25"/>
      <c r="L59" s="19">
        <v>92</v>
      </c>
    </row>
    <row r="60" spans="1:12" ht="15.75" customHeight="1" thickBot="1" x14ac:dyDescent="0.3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1210</v>
      </c>
      <c r="G60" s="32">
        <f t="shared" ref="G60" si="20">G49+G59</f>
        <v>48.800000000000004</v>
      </c>
      <c r="H60" s="32">
        <f t="shared" ref="H60" si="21">H49+H59</f>
        <v>58</v>
      </c>
      <c r="I60" s="32">
        <f t="shared" ref="I60" si="22">I49+I59</f>
        <v>176.62</v>
      </c>
      <c r="J60" s="32">
        <f t="shared" ref="J60:L60" si="23">J49+J59</f>
        <v>1360.2800000000002</v>
      </c>
      <c r="K60" s="32"/>
      <c r="L60" s="32">
        <f t="shared" si="23"/>
        <v>184</v>
      </c>
    </row>
    <row r="61" spans="1:12" ht="14.4" x14ac:dyDescent="0.3">
      <c r="A61" s="20">
        <v>1</v>
      </c>
      <c r="B61" s="21">
        <v>4</v>
      </c>
      <c r="C61" s="22" t="s">
        <v>19</v>
      </c>
      <c r="D61" s="5" t="s">
        <v>20</v>
      </c>
      <c r="E61" s="39" t="s">
        <v>87</v>
      </c>
      <c r="F61" s="40">
        <v>100</v>
      </c>
      <c r="G61" s="40">
        <v>11.11</v>
      </c>
      <c r="H61" s="40">
        <v>10.72</v>
      </c>
      <c r="I61" s="40">
        <v>18.89</v>
      </c>
      <c r="J61" s="40">
        <v>216.48</v>
      </c>
      <c r="K61" s="41">
        <v>390</v>
      </c>
      <c r="L61" s="40"/>
    </row>
    <row r="62" spans="1:12" ht="14.4" x14ac:dyDescent="0.3">
      <c r="A62" s="23"/>
      <c r="B62" s="15"/>
      <c r="C62" s="11"/>
      <c r="D62" s="7" t="s">
        <v>28</v>
      </c>
      <c r="E62" s="42" t="s">
        <v>88</v>
      </c>
      <c r="F62" s="43">
        <v>200</v>
      </c>
      <c r="G62" s="43">
        <v>4.67</v>
      </c>
      <c r="H62" s="43">
        <v>7.17</v>
      </c>
      <c r="I62" s="43">
        <v>24.27</v>
      </c>
      <c r="J62" s="43">
        <v>180.29</v>
      </c>
      <c r="K62" s="44">
        <v>239</v>
      </c>
      <c r="L62" s="43"/>
    </row>
    <row r="63" spans="1:12" ht="14.4" x14ac:dyDescent="0.3">
      <c r="A63" s="23"/>
      <c r="B63" s="15"/>
      <c r="C63" s="11"/>
      <c r="D63" s="7" t="s">
        <v>21</v>
      </c>
      <c r="E63" s="42" t="s">
        <v>59</v>
      </c>
      <c r="F63" s="43">
        <v>200</v>
      </c>
      <c r="G63" s="43">
        <v>0.85</v>
      </c>
      <c r="H63" s="43"/>
      <c r="I63" s="43">
        <v>14.4</v>
      </c>
      <c r="J63" s="43">
        <v>61</v>
      </c>
      <c r="K63" s="44">
        <v>705</v>
      </c>
      <c r="L63" s="43"/>
    </row>
    <row r="64" spans="1:12" ht="14.4" x14ac:dyDescent="0.3">
      <c r="A64" s="23"/>
      <c r="B64" s="15"/>
      <c r="C64" s="11"/>
      <c r="D64" s="7" t="s">
        <v>22</v>
      </c>
      <c r="E64" s="42" t="s">
        <v>43</v>
      </c>
      <c r="F64" s="43">
        <v>20</v>
      </c>
      <c r="G64" s="43">
        <v>1.53</v>
      </c>
      <c r="H64" s="43">
        <v>0.16</v>
      </c>
      <c r="I64" s="43">
        <v>9.7200000000000006</v>
      </c>
      <c r="J64" s="43">
        <v>46.44</v>
      </c>
      <c r="K64" s="43">
        <v>15.2</v>
      </c>
      <c r="L64" s="43"/>
    </row>
    <row r="65" spans="1:12" ht="14.4" x14ac:dyDescent="0.3">
      <c r="A65" s="23"/>
      <c r="B65" s="15"/>
      <c r="C65" s="11"/>
      <c r="D65" s="6"/>
      <c r="E65" s="42" t="s">
        <v>47</v>
      </c>
      <c r="F65" s="43">
        <v>20</v>
      </c>
      <c r="G65" s="43">
        <v>1.46</v>
      </c>
      <c r="H65" s="43">
        <v>0.26</v>
      </c>
      <c r="I65" s="43">
        <v>7.1</v>
      </c>
      <c r="J65" s="43">
        <v>36.58</v>
      </c>
      <c r="K65" s="44">
        <v>15.1</v>
      </c>
      <c r="L65" s="43"/>
    </row>
    <row r="66" spans="1:12" ht="14.4" x14ac:dyDescent="0.3">
      <c r="A66" s="23"/>
      <c r="B66" s="15"/>
      <c r="C66" s="11"/>
      <c r="D66" s="6"/>
      <c r="E66" s="42" t="s">
        <v>60</v>
      </c>
      <c r="F66" s="43">
        <v>52</v>
      </c>
      <c r="G66" s="43">
        <v>3.21</v>
      </c>
      <c r="H66" s="43">
        <v>1.04</v>
      </c>
      <c r="I66" s="43">
        <v>18.100000000000001</v>
      </c>
      <c r="J66" s="43">
        <v>94.6</v>
      </c>
      <c r="K66" s="44"/>
      <c r="L66" s="43"/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4"/>
      <c r="B68" s="17"/>
      <c r="C68" s="8"/>
      <c r="D68" s="18" t="s">
        <v>32</v>
      </c>
      <c r="E68" s="9"/>
      <c r="F68" s="19">
        <f>SUM(F61:F67)</f>
        <v>592</v>
      </c>
      <c r="G68" s="19">
        <f t="shared" ref="G68" si="24">SUM(G61:G67)</f>
        <v>22.830000000000002</v>
      </c>
      <c r="H68" s="19">
        <f t="shared" ref="H68" si="25">SUM(H61:H67)</f>
        <v>19.350000000000001</v>
      </c>
      <c r="I68" s="19">
        <f t="shared" ref="I68" si="26">SUM(I61:I67)</f>
        <v>92.47999999999999</v>
      </c>
      <c r="J68" s="19">
        <f t="shared" ref="J68" si="27">SUM(J61:J67)</f>
        <v>635.39</v>
      </c>
      <c r="K68" s="25"/>
      <c r="L68" s="19">
        <v>92</v>
      </c>
    </row>
    <row r="69" spans="1:12" ht="14.4" x14ac:dyDescent="0.3">
      <c r="A69" s="26">
        <f>A61</f>
        <v>1</v>
      </c>
      <c r="B69" s="13">
        <f>B61</f>
        <v>4</v>
      </c>
      <c r="C69" s="10" t="s">
        <v>24</v>
      </c>
      <c r="D69" s="7" t="s">
        <v>25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26</v>
      </c>
      <c r="E70" s="42" t="s">
        <v>89</v>
      </c>
      <c r="F70" s="43">
        <v>205</v>
      </c>
      <c r="G70" s="43">
        <v>1.54</v>
      </c>
      <c r="H70" s="43">
        <v>3.09</v>
      </c>
      <c r="I70" s="43">
        <v>14.58</v>
      </c>
      <c r="J70" s="43">
        <v>92.29</v>
      </c>
      <c r="K70" s="44">
        <v>111</v>
      </c>
      <c r="L70" s="43"/>
    </row>
    <row r="71" spans="1:12" ht="14.4" x14ac:dyDescent="0.3">
      <c r="A71" s="23"/>
      <c r="B71" s="15"/>
      <c r="C71" s="11"/>
      <c r="D71" s="7" t="s">
        <v>27</v>
      </c>
      <c r="E71" s="42" t="s">
        <v>90</v>
      </c>
      <c r="F71" s="43">
        <v>90</v>
      </c>
      <c r="G71" s="43">
        <v>11.5</v>
      </c>
      <c r="H71" s="43">
        <v>11.2</v>
      </c>
      <c r="I71" s="43">
        <v>12.1</v>
      </c>
      <c r="J71" s="43">
        <v>195.2</v>
      </c>
      <c r="K71" s="44"/>
      <c r="L71" s="43"/>
    </row>
    <row r="72" spans="1:12" ht="14.4" x14ac:dyDescent="0.3">
      <c r="A72" s="23"/>
      <c r="B72" s="15"/>
      <c r="C72" s="11"/>
      <c r="D72" s="7" t="s">
        <v>28</v>
      </c>
      <c r="E72" s="42" t="s">
        <v>74</v>
      </c>
      <c r="F72" s="43">
        <v>150</v>
      </c>
      <c r="G72" s="43">
        <v>8.9600000000000009</v>
      </c>
      <c r="H72" s="43">
        <v>6.97</v>
      </c>
      <c r="I72" s="43">
        <v>37.44</v>
      </c>
      <c r="J72" s="43">
        <v>248.33</v>
      </c>
      <c r="K72" s="44">
        <v>199</v>
      </c>
      <c r="L72" s="43"/>
    </row>
    <row r="73" spans="1:12" ht="14.4" x14ac:dyDescent="0.3">
      <c r="A73" s="23"/>
      <c r="B73" s="15"/>
      <c r="C73" s="11"/>
      <c r="D73" s="7" t="s">
        <v>29</v>
      </c>
      <c r="E73" s="42" t="s">
        <v>91</v>
      </c>
      <c r="F73" s="43">
        <v>200</v>
      </c>
      <c r="G73" s="43">
        <v>6.54</v>
      </c>
      <c r="H73" s="43">
        <v>5.2</v>
      </c>
      <c r="I73" s="43">
        <v>24.5</v>
      </c>
      <c r="J73" s="43">
        <v>170.96</v>
      </c>
      <c r="K73" s="44"/>
      <c r="L73" s="43"/>
    </row>
    <row r="74" spans="1:12" ht="14.4" x14ac:dyDescent="0.3">
      <c r="A74" s="23"/>
      <c r="B74" s="15"/>
      <c r="C74" s="11"/>
      <c r="D74" s="7" t="s">
        <v>30</v>
      </c>
      <c r="E74" s="42" t="s">
        <v>43</v>
      </c>
      <c r="F74" s="43">
        <v>30</v>
      </c>
      <c r="G74" s="43">
        <v>2.2999999999999998</v>
      </c>
      <c r="H74" s="43">
        <v>0.24</v>
      </c>
      <c r="I74" s="43">
        <v>14.6</v>
      </c>
      <c r="J74" s="43">
        <v>69.760000000000005</v>
      </c>
      <c r="K74" s="43">
        <v>15.2</v>
      </c>
      <c r="L74" s="43"/>
    </row>
    <row r="75" spans="1:12" ht="14.4" x14ac:dyDescent="0.3">
      <c r="A75" s="23"/>
      <c r="B75" s="15"/>
      <c r="C75" s="11"/>
      <c r="D75" s="7" t="s">
        <v>31</v>
      </c>
      <c r="E75" s="42" t="s">
        <v>47</v>
      </c>
      <c r="F75" s="43">
        <v>25</v>
      </c>
      <c r="G75" s="43">
        <v>1.83</v>
      </c>
      <c r="H75" s="43">
        <v>0.33</v>
      </c>
      <c r="I75" s="43">
        <v>8.8800000000000008</v>
      </c>
      <c r="J75" s="43">
        <v>45.81</v>
      </c>
      <c r="K75" s="44">
        <v>15.1</v>
      </c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4"/>
      <c r="B78" s="17"/>
      <c r="C78" s="8"/>
      <c r="D78" s="18" t="s">
        <v>32</v>
      </c>
      <c r="E78" s="9"/>
      <c r="F78" s="19">
        <f>SUM(F69:F77)</f>
        <v>700</v>
      </c>
      <c r="G78" s="19">
        <f t="shared" ref="G78" si="28">SUM(G69:G77)</f>
        <v>32.67</v>
      </c>
      <c r="H78" s="19">
        <f t="shared" ref="H78" si="29">SUM(H69:H77)</f>
        <v>27.029999999999994</v>
      </c>
      <c r="I78" s="19">
        <f t="shared" ref="I78" si="30">SUM(I69:I77)</f>
        <v>112.1</v>
      </c>
      <c r="J78" s="19">
        <f t="shared" ref="J78" si="31">SUM(J69:J77)</f>
        <v>822.35000000000014</v>
      </c>
      <c r="K78" s="25"/>
      <c r="L78" s="19">
        <v>92</v>
      </c>
    </row>
    <row r="79" spans="1:12" ht="15.75" customHeight="1" thickBot="1" x14ac:dyDescent="0.3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1292</v>
      </c>
      <c r="G79" s="32">
        <f t="shared" ref="G79" si="32">G68+G78</f>
        <v>55.5</v>
      </c>
      <c r="H79" s="32">
        <f t="shared" ref="H79" si="33">H68+H78</f>
        <v>46.379999999999995</v>
      </c>
      <c r="I79" s="32">
        <f t="shared" ref="I79" si="34">I68+I78</f>
        <v>204.57999999999998</v>
      </c>
      <c r="J79" s="32">
        <f t="shared" ref="J79:L79" si="35">J68+J78</f>
        <v>1457.7400000000002</v>
      </c>
      <c r="K79" s="32"/>
      <c r="L79" s="32">
        <f t="shared" si="35"/>
        <v>184</v>
      </c>
    </row>
    <row r="80" spans="1:12" ht="14.4" x14ac:dyDescent="0.3">
      <c r="A80" s="20">
        <v>1</v>
      </c>
      <c r="B80" s="21">
        <v>5</v>
      </c>
      <c r="C80" s="22" t="s">
        <v>19</v>
      </c>
      <c r="D80" s="5" t="s">
        <v>20</v>
      </c>
      <c r="E80" s="39" t="s">
        <v>92</v>
      </c>
      <c r="F80" s="40">
        <v>165</v>
      </c>
      <c r="G80" s="40">
        <v>17.600000000000001</v>
      </c>
      <c r="H80" s="40">
        <v>16.260000000000002</v>
      </c>
      <c r="I80" s="40">
        <v>19.18</v>
      </c>
      <c r="J80" s="40">
        <v>293.38</v>
      </c>
      <c r="K80" s="41">
        <v>211</v>
      </c>
      <c r="L80" s="40"/>
    </row>
    <row r="81" spans="1:12" ht="15" customHeight="1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21</v>
      </c>
      <c r="E82" s="42" t="s">
        <v>50</v>
      </c>
      <c r="F82" s="43">
        <v>200</v>
      </c>
      <c r="G82" s="43"/>
      <c r="H82" s="43"/>
      <c r="I82" s="43">
        <v>9.98</v>
      </c>
      <c r="J82" s="43">
        <v>39.92</v>
      </c>
      <c r="K82" s="44">
        <v>376</v>
      </c>
      <c r="L82" s="43"/>
    </row>
    <row r="83" spans="1:12" ht="14.4" x14ac:dyDescent="0.3">
      <c r="A83" s="23"/>
      <c r="B83" s="15"/>
      <c r="C83" s="11"/>
      <c r="D83" s="7" t="s">
        <v>22</v>
      </c>
      <c r="E83" s="42" t="s">
        <v>65</v>
      </c>
      <c r="F83" s="43">
        <v>20</v>
      </c>
      <c r="G83" s="43">
        <v>1.46</v>
      </c>
      <c r="H83" s="43">
        <v>0.26</v>
      </c>
      <c r="I83" s="43">
        <v>7.1</v>
      </c>
      <c r="J83" s="43">
        <v>36.58</v>
      </c>
      <c r="K83" s="44">
        <v>15.1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</v>
      </c>
      <c r="G84" s="43">
        <v>1.53</v>
      </c>
      <c r="H84" s="43">
        <v>0.16</v>
      </c>
      <c r="I84" s="43">
        <v>9.7200000000000006</v>
      </c>
      <c r="J84" s="43">
        <v>46.44</v>
      </c>
      <c r="K84" s="43">
        <v>15.2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64</v>
      </c>
      <c r="F85" s="43">
        <v>200</v>
      </c>
      <c r="G85" s="43">
        <v>0.1</v>
      </c>
      <c r="H85" s="43"/>
      <c r="I85" s="43">
        <v>21.2</v>
      </c>
      <c r="J85" s="43">
        <v>74.5</v>
      </c>
      <c r="K85" s="50" t="s">
        <v>93</v>
      </c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32</v>
      </c>
      <c r="E87" s="9"/>
      <c r="F87" s="19">
        <f>SUM(F80:F86)</f>
        <v>605</v>
      </c>
      <c r="G87" s="19">
        <f t="shared" ref="G87" si="36">SUM(G80:G86)</f>
        <v>20.690000000000005</v>
      </c>
      <c r="H87" s="19">
        <f t="shared" ref="H87" si="37">SUM(H80:H86)</f>
        <v>16.680000000000003</v>
      </c>
      <c r="I87" s="19">
        <f t="shared" ref="I87" si="38">SUM(I80:I86)</f>
        <v>67.179999999999993</v>
      </c>
      <c r="J87" s="19">
        <f t="shared" ref="J87" si="39">SUM(J80:J86)</f>
        <v>490.82</v>
      </c>
      <c r="K87" s="25"/>
      <c r="L87" s="19">
        <v>92</v>
      </c>
    </row>
    <row r="88" spans="1:12" ht="14.4" x14ac:dyDescent="0.3">
      <c r="A88" s="26">
        <f>A80</f>
        <v>1</v>
      </c>
      <c r="B88" s="13">
        <f>B80</f>
        <v>5</v>
      </c>
      <c r="C88" s="10" t="s">
        <v>24</v>
      </c>
      <c r="D88" s="7" t="s">
        <v>25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26</v>
      </c>
      <c r="E89" s="42" t="s">
        <v>67</v>
      </c>
      <c r="F89" s="43">
        <v>200</v>
      </c>
      <c r="G89" s="43">
        <v>5.0999999999999996</v>
      </c>
      <c r="H89" s="43">
        <v>3.28</v>
      </c>
      <c r="I89" s="43">
        <v>14.39</v>
      </c>
      <c r="J89" s="43">
        <v>107.48</v>
      </c>
      <c r="K89" s="44">
        <v>132</v>
      </c>
      <c r="L89" s="43"/>
    </row>
    <row r="90" spans="1:12" ht="14.4" x14ac:dyDescent="0.3">
      <c r="A90" s="23"/>
      <c r="B90" s="15"/>
      <c r="C90" s="11"/>
      <c r="D90" s="7" t="s">
        <v>27</v>
      </c>
      <c r="E90" s="42" t="s">
        <v>94</v>
      </c>
      <c r="F90" s="43">
        <v>240</v>
      </c>
      <c r="G90" s="43">
        <v>14.33</v>
      </c>
      <c r="H90" s="43">
        <v>14.4</v>
      </c>
      <c r="I90" s="43">
        <v>41.07</v>
      </c>
      <c r="J90" s="43">
        <v>351.2</v>
      </c>
      <c r="K90" s="44"/>
      <c r="L90" s="43"/>
    </row>
    <row r="91" spans="1:12" ht="14.4" x14ac:dyDescent="0.3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29</v>
      </c>
      <c r="E92" s="42" t="s">
        <v>42</v>
      </c>
      <c r="F92" s="43">
        <v>235</v>
      </c>
      <c r="G92" s="43">
        <v>6.2</v>
      </c>
      <c r="H92" s="43">
        <v>7.04</v>
      </c>
      <c r="I92" s="43">
        <v>24.01</v>
      </c>
      <c r="J92" s="43">
        <v>184.2</v>
      </c>
      <c r="K92" s="44">
        <v>698</v>
      </c>
      <c r="L92" s="43"/>
    </row>
    <row r="93" spans="1:12" ht="14.4" x14ac:dyDescent="0.3">
      <c r="A93" s="23"/>
      <c r="B93" s="15"/>
      <c r="C93" s="11"/>
      <c r="D93" s="7" t="s">
        <v>30</v>
      </c>
      <c r="E93" s="42" t="s">
        <v>43</v>
      </c>
      <c r="F93" s="43">
        <v>30</v>
      </c>
      <c r="G93" s="43">
        <v>2.2999999999999998</v>
      </c>
      <c r="H93" s="43">
        <v>0.24</v>
      </c>
      <c r="I93" s="43">
        <v>14.6</v>
      </c>
      <c r="J93" s="43">
        <v>69.760000000000005</v>
      </c>
      <c r="K93" s="44">
        <v>15.2</v>
      </c>
      <c r="L93" s="43"/>
    </row>
    <row r="94" spans="1:12" ht="14.4" x14ac:dyDescent="0.3">
      <c r="A94" s="23"/>
      <c r="B94" s="15"/>
      <c r="C94" s="11"/>
      <c r="D94" s="7" t="s">
        <v>31</v>
      </c>
      <c r="E94" s="42" t="s">
        <v>47</v>
      </c>
      <c r="F94" s="43">
        <v>20</v>
      </c>
      <c r="G94" s="43">
        <v>1.46</v>
      </c>
      <c r="H94" s="43">
        <v>0.26</v>
      </c>
      <c r="I94" s="43">
        <v>7.1</v>
      </c>
      <c r="J94" s="43">
        <v>36.58</v>
      </c>
      <c r="K94" s="44">
        <v>15.1</v>
      </c>
      <c r="L94" s="43"/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4"/>
      <c r="B97" s="17"/>
      <c r="C97" s="8"/>
      <c r="D97" s="18" t="s">
        <v>32</v>
      </c>
      <c r="E97" s="9"/>
      <c r="F97" s="19">
        <f>SUM(F88:F96)</f>
        <v>725</v>
      </c>
      <c r="G97" s="19">
        <f t="shared" ref="G97" si="40">SUM(G88:G96)</f>
        <v>29.39</v>
      </c>
      <c r="H97" s="19">
        <f t="shared" ref="H97" si="41">SUM(H88:H96)</f>
        <v>25.22</v>
      </c>
      <c r="I97" s="19">
        <f t="shared" ref="I97" si="42">SUM(I88:I96)</f>
        <v>101.16999999999999</v>
      </c>
      <c r="J97" s="19">
        <f t="shared" ref="J97" si="43">SUM(J88:J96)</f>
        <v>749.22</v>
      </c>
      <c r="K97" s="25"/>
      <c r="L97" s="19">
        <v>92</v>
      </c>
    </row>
    <row r="98" spans="1:12" ht="15.75" customHeight="1" x14ac:dyDescent="0.25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1330</v>
      </c>
      <c r="G98" s="32">
        <f t="shared" ref="G98" si="44">G87+G97</f>
        <v>50.080000000000005</v>
      </c>
      <c r="H98" s="32">
        <f t="shared" ref="H98" si="45">H87+H97</f>
        <v>41.900000000000006</v>
      </c>
      <c r="I98" s="32">
        <f t="shared" ref="I98" si="46">I87+I97</f>
        <v>168.34999999999997</v>
      </c>
      <c r="J98" s="32">
        <f t="shared" ref="J98:L98" si="47">J87+J97</f>
        <v>1240.04</v>
      </c>
      <c r="K98" s="32"/>
      <c r="L98" s="32">
        <f t="shared" si="47"/>
        <v>184</v>
      </c>
    </row>
    <row r="99" spans="1:12" ht="14.4" x14ac:dyDescent="0.3">
      <c r="A99" s="20">
        <v>2</v>
      </c>
      <c r="B99" s="21">
        <v>1</v>
      </c>
      <c r="C99" s="22" t="s">
        <v>19</v>
      </c>
      <c r="D99" s="5" t="s">
        <v>20</v>
      </c>
      <c r="E99" s="39" t="s">
        <v>95</v>
      </c>
      <c r="F99" s="40">
        <v>110</v>
      </c>
      <c r="G99" s="40">
        <v>11.26</v>
      </c>
      <c r="H99" s="40">
        <v>3.8</v>
      </c>
      <c r="I99" s="40">
        <v>7.81</v>
      </c>
      <c r="J99" s="40">
        <v>110.48</v>
      </c>
      <c r="K99" s="41">
        <v>493</v>
      </c>
      <c r="L99" s="40"/>
    </row>
    <row r="100" spans="1:12" ht="14.4" x14ac:dyDescent="0.3">
      <c r="A100" s="23"/>
      <c r="B100" s="15"/>
      <c r="C100" s="11"/>
      <c r="D100" s="6"/>
      <c r="E100" s="42" t="s">
        <v>69</v>
      </c>
      <c r="F100" s="43">
        <v>150</v>
      </c>
      <c r="G100" s="43">
        <v>5.2</v>
      </c>
      <c r="H100" s="43">
        <v>9.1</v>
      </c>
      <c r="I100" s="43">
        <v>33.4</v>
      </c>
      <c r="J100" s="43">
        <v>236.3</v>
      </c>
      <c r="K100" s="44">
        <v>516</v>
      </c>
      <c r="L100" s="43"/>
    </row>
    <row r="101" spans="1:12" ht="14.4" x14ac:dyDescent="0.3">
      <c r="A101" s="23"/>
      <c r="B101" s="15"/>
      <c r="C101" s="11"/>
      <c r="D101" s="7" t="s">
        <v>21</v>
      </c>
      <c r="E101" s="42" t="s">
        <v>42</v>
      </c>
      <c r="F101" s="43">
        <v>210</v>
      </c>
      <c r="G101" s="43">
        <v>5.6</v>
      </c>
      <c r="H101" s="43">
        <v>6.4</v>
      </c>
      <c r="I101" s="43">
        <v>18.190000000000001</v>
      </c>
      <c r="J101" s="43">
        <v>152.76</v>
      </c>
      <c r="K101" s="44">
        <v>698</v>
      </c>
      <c r="L101" s="43"/>
    </row>
    <row r="102" spans="1:12" ht="14.4" x14ac:dyDescent="0.3">
      <c r="A102" s="23"/>
      <c r="B102" s="15"/>
      <c r="C102" s="11"/>
      <c r="D102" s="7" t="s">
        <v>22</v>
      </c>
      <c r="E102" s="42" t="s">
        <v>43</v>
      </c>
      <c r="F102" s="43">
        <v>30</v>
      </c>
      <c r="G102" s="43">
        <v>2.2999999999999998</v>
      </c>
      <c r="H102" s="43">
        <v>0.24</v>
      </c>
      <c r="I102" s="43">
        <v>14.6</v>
      </c>
      <c r="J102" s="43">
        <v>69.760000000000005</v>
      </c>
      <c r="K102" s="43">
        <v>15.2</v>
      </c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4"/>
      <c r="B106" s="17"/>
      <c r="C106" s="8"/>
      <c r="D106" s="18" t="s">
        <v>32</v>
      </c>
      <c r="E106" s="9"/>
      <c r="F106" s="19">
        <f>SUM(F99:F105)</f>
        <v>500</v>
      </c>
      <c r="G106" s="19">
        <f t="shared" ref="G106:J106" si="48">SUM(G99:G105)</f>
        <v>24.360000000000003</v>
      </c>
      <c r="H106" s="19">
        <f t="shared" si="48"/>
        <v>19.539999999999996</v>
      </c>
      <c r="I106" s="19">
        <f t="shared" si="48"/>
        <v>74</v>
      </c>
      <c r="J106" s="19">
        <f t="shared" si="48"/>
        <v>569.30000000000007</v>
      </c>
      <c r="K106" s="25"/>
      <c r="L106" s="19">
        <v>92</v>
      </c>
    </row>
    <row r="107" spans="1:12" ht="14.4" x14ac:dyDescent="0.3">
      <c r="A107" s="26">
        <f>A99</f>
        <v>2</v>
      </c>
      <c r="B107" s="13">
        <f>B99</f>
        <v>1</v>
      </c>
      <c r="C107" s="10" t="s">
        <v>24</v>
      </c>
      <c r="D107" s="7" t="s">
        <v>25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26</v>
      </c>
      <c r="E108" s="42" t="s">
        <v>96</v>
      </c>
      <c r="F108" s="43">
        <v>220</v>
      </c>
      <c r="G108" s="43">
        <v>5.8</v>
      </c>
      <c r="H108" s="43">
        <v>3.2</v>
      </c>
      <c r="I108" s="43">
        <v>28.2</v>
      </c>
      <c r="J108" s="43">
        <v>164.8</v>
      </c>
      <c r="K108" s="44">
        <v>139</v>
      </c>
      <c r="L108" s="43"/>
    </row>
    <row r="109" spans="1:12" ht="14.4" x14ac:dyDescent="0.3">
      <c r="A109" s="23"/>
      <c r="B109" s="15"/>
      <c r="C109" s="11"/>
      <c r="D109" s="7" t="s">
        <v>27</v>
      </c>
      <c r="E109" s="42" t="s">
        <v>97</v>
      </c>
      <c r="F109" s="43">
        <v>230</v>
      </c>
      <c r="G109" s="43">
        <v>15.8</v>
      </c>
      <c r="H109" s="43">
        <v>23</v>
      </c>
      <c r="I109" s="43">
        <v>22.03</v>
      </c>
      <c r="J109" s="43">
        <v>355.84</v>
      </c>
      <c r="K109" s="44"/>
      <c r="L109" s="43"/>
    </row>
    <row r="110" spans="1:12" ht="14.4" x14ac:dyDescent="0.3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29</v>
      </c>
      <c r="E111" s="42" t="s">
        <v>46</v>
      </c>
      <c r="F111" s="43">
        <v>200</v>
      </c>
      <c r="G111" s="43">
        <v>1.1399999999999999</v>
      </c>
      <c r="H111" s="43"/>
      <c r="I111" s="43">
        <v>19.899999999999999</v>
      </c>
      <c r="J111" s="43">
        <v>84.16</v>
      </c>
      <c r="K111" s="44">
        <v>638</v>
      </c>
      <c r="L111" s="43"/>
    </row>
    <row r="112" spans="1:12" ht="14.4" x14ac:dyDescent="0.3">
      <c r="A112" s="23"/>
      <c r="B112" s="15"/>
      <c r="C112" s="11"/>
      <c r="D112" s="7" t="s">
        <v>30</v>
      </c>
      <c r="E112" s="42" t="s">
        <v>43</v>
      </c>
      <c r="F112" s="43">
        <v>40</v>
      </c>
      <c r="G112" s="43">
        <v>3.04</v>
      </c>
      <c r="H112" s="43">
        <v>3.2000000000000001E-2</v>
      </c>
      <c r="I112" s="43">
        <v>19.440000000000001</v>
      </c>
      <c r="J112" s="43">
        <v>92.8</v>
      </c>
      <c r="K112" s="44">
        <v>15.2</v>
      </c>
      <c r="L112" s="43"/>
    </row>
    <row r="113" spans="1:12" ht="14.4" x14ac:dyDescent="0.3">
      <c r="A113" s="23"/>
      <c r="B113" s="15"/>
      <c r="C113" s="11"/>
      <c r="D113" s="7" t="s">
        <v>31</v>
      </c>
      <c r="E113" s="42" t="s">
        <v>47</v>
      </c>
      <c r="F113" s="43">
        <v>25</v>
      </c>
      <c r="G113" s="43">
        <v>1.83</v>
      </c>
      <c r="H113" s="43">
        <v>0.33</v>
      </c>
      <c r="I113" s="43">
        <v>8.8800000000000008</v>
      </c>
      <c r="J113" s="43">
        <v>45.81</v>
      </c>
      <c r="K113" s="44">
        <v>15.1</v>
      </c>
      <c r="L113" s="43"/>
    </row>
    <row r="114" spans="1:12" ht="14.4" x14ac:dyDescent="0.3">
      <c r="A114" s="23"/>
      <c r="B114" s="15"/>
      <c r="C114" s="11"/>
      <c r="D114" s="7" t="s">
        <v>23</v>
      </c>
      <c r="E114" s="42" t="s">
        <v>64</v>
      </c>
      <c r="F114" s="43">
        <v>200</v>
      </c>
      <c r="G114" s="43">
        <v>0.1</v>
      </c>
      <c r="H114" s="43"/>
      <c r="I114" s="43">
        <v>21.2</v>
      </c>
      <c r="J114" s="43">
        <v>74.5</v>
      </c>
      <c r="K114" s="50" t="s">
        <v>93</v>
      </c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4"/>
      <c r="B116" s="17"/>
      <c r="C116" s="8"/>
      <c r="D116" s="18" t="s">
        <v>32</v>
      </c>
      <c r="E116" s="9"/>
      <c r="F116" s="19">
        <f>SUM(F107:F115)</f>
        <v>915</v>
      </c>
      <c r="G116" s="19">
        <f t="shared" ref="G116:J116" si="49">SUM(G107:G115)</f>
        <v>27.71</v>
      </c>
      <c r="H116" s="19">
        <f t="shared" si="49"/>
        <v>26.561999999999998</v>
      </c>
      <c r="I116" s="19">
        <f t="shared" si="49"/>
        <v>119.64999999999999</v>
      </c>
      <c r="J116" s="19">
        <f t="shared" si="49"/>
        <v>817.90999999999985</v>
      </c>
      <c r="K116" s="25"/>
      <c r="L116" s="19">
        <v>92</v>
      </c>
    </row>
    <row r="117" spans="1:12" ht="15" thickBot="1" x14ac:dyDescent="0.3">
      <c r="A117" s="29">
        <f>A99</f>
        <v>2</v>
      </c>
      <c r="B117" s="30">
        <f>B99</f>
        <v>1</v>
      </c>
      <c r="C117" s="54" t="s">
        <v>4</v>
      </c>
      <c r="D117" s="55"/>
      <c r="E117" s="31"/>
      <c r="F117" s="32">
        <f>F106+F116</f>
        <v>1415</v>
      </c>
      <c r="G117" s="32">
        <f t="shared" ref="G117" si="50">G106+G116</f>
        <v>52.070000000000007</v>
      </c>
      <c r="H117" s="32">
        <f t="shared" ref="H117" si="51">H106+H116</f>
        <v>46.10199999999999</v>
      </c>
      <c r="I117" s="32">
        <f t="shared" ref="I117" si="52">I106+I116</f>
        <v>193.64999999999998</v>
      </c>
      <c r="J117" s="32">
        <f t="shared" ref="J117:L117" si="53">J106+J116</f>
        <v>1387.21</v>
      </c>
      <c r="K117" s="32"/>
      <c r="L117" s="32">
        <f t="shared" si="53"/>
        <v>184</v>
      </c>
    </row>
    <row r="118" spans="1:12" ht="14.4" x14ac:dyDescent="0.3">
      <c r="A118" s="14">
        <v>2</v>
      </c>
      <c r="B118" s="15">
        <v>2</v>
      </c>
      <c r="C118" s="22" t="s">
        <v>19</v>
      </c>
      <c r="D118" s="5" t="s">
        <v>20</v>
      </c>
      <c r="E118" s="39" t="s">
        <v>84</v>
      </c>
      <c r="F118" s="40">
        <v>50</v>
      </c>
      <c r="G118" s="40">
        <v>6.3</v>
      </c>
      <c r="H118" s="40">
        <v>5.6</v>
      </c>
      <c r="I118" s="40">
        <v>14.7</v>
      </c>
      <c r="J118" s="40">
        <v>134.4</v>
      </c>
      <c r="K118" s="41">
        <v>10</v>
      </c>
      <c r="L118" s="40"/>
    </row>
    <row r="119" spans="1:12" ht="14.4" x14ac:dyDescent="0.3">
      <c r="A119" s="14"/>
      <c r="B119" s="15"/>
      <c r="C119" s="11"/>
      <c r="D119" s="6"/>
      <c r="E119" s="42" t="s">
        <v>72</v>
      </c>
      <c r="F119" s="43">
        <v>160</v>
      </c>
      <c r="G119" s="43">
        <v>5.2</v>
      </c>
      <c r="H119" s="43">
        <v>9.5</v>
      </c>
      <c r="I119" s="43">
        <v>23.3</v>
      </c>
      <c r="J119" s="43">
        <v>199.5</v>
      </c>
      <c r="K119" s="50" t="s">
        <v>98</v>
      </c>
      <c r="L119" s="43"/>
    </row>
    <row r="120" spans="1:12" ht="14.4" x14ac:dyDescent="0.3">
      <c r="A120" s="14"/>
      <c r="B120" s="15"/>
      <c r="C120" s="11"/>
      <c r="D120" s="7" t="s">
        <v>21</v>
      </c>
      <c r="E120" s="42" t="s">
        <v>99</v>
      </c>
      <c r="F120" s="43">
        <v>200</v>
      </c>
      <c r="G120" s="43">
        <v>4.83</v>
      </c>
      <c r="H120" s="43">
        <v>3.9</v>
      </c>
      <c r="I120" s="43">
        <v>17.100000000000001</v>
      </c>
      <c r="J120" s="43">
        <v>122.82</v>
      </c>
      <c r="K120" s="44">
        <v>689</v>
      </c>
      <c r="L120" s="43"/>
    </row>
    <row r="121" spans="1:12" ht="14.4" x14ac:dyDescent="0.3">
      <c r="A121" s="14"/>
      <c r="B121" s="15"/>
      <c r="C121" s="11"/>
      <c r="D121" s="7" t="s">
        <v>22</v>
      </c>
      <c r="E121" s="42" t="s">
        <v>65</v>
      </c>
      <c r="F121" s="43">
        <v>20</v>
      </c>
      <c r="G121" s="43">
        <v>1.46</v>
      </c>
      <c r="H121" s="43">
        <v>0.26</v>
      </c>
      <c r="I121" s="43">
        <v>7.1</v>
      </c>
      <c r="J121" s="43">
        <v>36.58</v>
      </c>
      <c r="K121" s="44">
        <v>15.1</v>
      </c>
      <c r="L121" s="43"/>
    </row>
    <row r="122" spans="1:12" ht="14.4" x14ac:dyDescent="0.3">
      <c r="A122" s="14"/>
      <c r="B122" s="15"/>
      <c r="C122" s="11"/>
      <c r="D122" s="7" t="s">
        <v>23</v>
      </c>
      <c r="E122" s="42" t="s">
        <v>64</v>
      </c>
      <c r="F122" s="43">
        <v>200</v>
      </c>
      <c r="G122" s="43">
        <v>0.1</v>
      </c>
      <c r="H122" s="43"/>
      <c r="I122" s="43">
        <v>24</v>
      </c>
      <c r="J122" s="43">
        <v>96.4</v>
      </c>
      <c r="K122" s="44"/>
      <c r="L122" s="43"/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6"/>
      <c r="B125" s="17"/>
      <c r="C125" s="8"/>
      <c r="D125" s="18" t="s">
        <v>32</v>
      </c>
      <c r="E125" s="9"/>
      <c r="F125" s="19">
        <f>SUM(F118:F124)</f>
        <v>630</v>
      </c>
      <c r="G125" s="19">
        <f t="shared" ref="G125:J125" si="54">SUM(G118:G124)</f>
        <v>17.89</v>
      </c>
      <c r="H125" s="19">
        <f t="shared" si="54"/>
        <v>19.260000000000002</v>
      </c>
      <c r="I125" s="19">
        <f t="shared" si="54"/>
        <v>86.2</v>
      </c>
      <c r="J125" s="19">
        <f t="shared" si="54"/>
        <v>589.69999999999993</v>
      </c>
      <c r="K125" s="25"/>
      <c r="L125" s="19">
        <v>92</v>
      </c>
    </row>
    <row r="126" spans="1:12" ht="14.4" x14ac:dyDescent="0.3">
      <c r="A126" s="13">
        <f>A118</f>
        <v>2</v>
      </c>
      <c r="B126" s="13">
        <f>B118</f>
        <v>2</v>
      </c>
      <c r="C126" s="10" t="s">
        <v>24</v>
      </c>
      <c r="D126" s="7" t="s">
        <v>25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26</v>
      </c>
      <c r="E127" s="42" t="s">
        <v>73</v>
      </c>
      <c r="F127" s="43">
        <v>210</v>
      </c>
      <c r="G127" s="43">
        <v>1.6</v>
      </c>
      <c r="H127" s="43">
        <v>4.16</v>
      </c>
      <c r="I127" s="43">
        <v>13.48</v>
      </c>
      <c r="J127" s="43">
        <v>84.8</v>
      </c>
      <c r="K127" s="44">
        <v>110</v>
      </c>
      <c r="L127" s="43"/>
    </row>
    <row r="128" spans="1:12" ht="14.4" x14ac:dyDescent="0.3">
      <c r="A128" s="14"/>
      <c r="B128" s="15"/>
      <c r="C128" s="11"/>
      <c r="D128" s="7" t="s">
        <v>27</v>
      </c>
      <c r="E128" s="42" t="s">
        <v>100</v>
      </c>
      <c r="F128" s="43">
        <v>90</v>
      </c>
      <c r="G128" s="43">
        <v>14.75</v>
      </c>
      <c r="H128" s="43">
        <v>18.14</v>
      </c>
      <c r="I128" s="43">
        <v>23.15</v>
      </c>
      <c r="J128" s="43">
        <v>314.86</v>
      </c>
      <c r="K128" s="44"/>
      <c r="L128" s="43"/>
    </row>
    <row r="129" spans="1:12" ht="14.4" x14ac:dyDescent="0.3">
      <c r="A129" s="14"/>
      <c r="B129" s="15"/>
      <c r="C129" s="11"/>
      <c r="D129" s="7" t="s">
        <v>28</v>
      </c>
      <c r="E129" s="42" t="s">
        <v>55</v>
      </c>
      <c r="F129" s="43">
        <v>150</v>
      </c>
      <c r="G129" s="43">
        <v>2.97</v>
      </c>
      <c r="H129" s="43">
        <v>2.74</v>
      </c>
      <c r="I129" s="43">
        <v>19.239999999999998</v>
      </c>
      <c r="J129" s="43">
        <v>113.5</v>
      </c>
      <c r="K129" s="44">
        <v>541</v>
      </c>
      <c r="L129" s="43"/>
    </row>
    <row r="130" spans="1:12" ht="14.4" x14ac:dyDescent="0.3">
      <c r="A130" s="14"/>
      <c r="B130" s="15"/>
      <c r="C130" s="11"/>
      <c r="D130" s="7" t="s">
        <v>29</v>
      </c>
      <c r="E130" s="42" t="s">
        <v>68</v>
      </c>
      <c r="F130" s="43">
        <v>200</v>
      </c>
      <c r="G130" s="43"/>
      <c r="H130" s="43"/>
      <c r="I130" s="43">
        <v>21.56</v>
      </c>
      <c r="J130" s="43">
        <v>88</v>
      </c>
      <c r="K130" s="44"/>
      <c r="L130" s="43"/>
    </row>
    <row r="131" spans="1:12" ht="14.4" x14ac:dyDescent="0.3">
      <c r="A131" s="14"/>
      <c r="B131" s="15"/>
      <c r="C131" s="11"/>
      <c r="D131" s="7" t="s">
        <v>30</v>
      </c>
      <c r="E131" s="42" t="s">
        <v>43</v>
      </c>
      <c r="F131" s="43">
        <v>30</v>
      </c>
      <c r="G131" s="43">
        <v>2.2999999999999998</v>
      </c>
      <c r="H131" s="43">
        <v>0.24</v>
      </c>
      <c r="I131" s="43">
        <v>14.6</v>
      </c>
      <c r="J131" s="43">
        <v>69.760000000000005</v>
      </c>
      <c r="K131" s="43">
        <v>15.2</v>
      </c>
      <c r="L131" s="43"/>
    </row>
    <row r="132" spans="1:12" ht="14.4" x14ac:dyDescent="0.3">
      <c r="A132" s="14"/>
      <c r="B132" s="15"/>
      <c r="C132" s="11"/>
      <c r="D132" s="7" t="s">
        <v>31</v>
      </c>
      <c r="E132" s="42" t="s">
        <v>65</v>
      </c>
      <c r="F132" s="43">
        <v>25</v>
      </c>
      <c r="G132" s="43">
        <v>1.83</v>
      </c>
      <c r="H132" s="43">
        <v>0.33</v>
      </c>
      <c r="I132" s="43">
        <v>8.8800000000000008</v>
      </c>
      <c r="J132" s="43">
        <v>45.81</v>
      </c>
      <c r="K132" s="44">
        <v>15.1</v>
      </c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32</v>
      </c>
      <c r="E135" s="9"/>
      <c r="F135" s="19">
        <f>SUM(F126:F134)</f>
        <v>705</v>
      </c>
      <c r="G135" s="19">
        <f t="shared" ref="G135:J135" si="55">SUM(G126:G134)</f>
        <v>23.450000000000003</v>
      </c>
      <c r="H135" s="19">
        <f t="shared" si="55"/>
        <v>25.609999999999996</v>
      </c>
      <c r="I135" s="19">
        <f t="shared" si="55"/>
        <v>100.90999999999998</v>
      </c>
      <c r="J135" s="19">
        <f t="shared" si="55"/>
        <v>716.73</v>
      </c>
      <c r="K135" s="25"/>
      <c r="L135" s="19">
        <v>92</v>
      </c>
    </row>
    <row r="136" spans="1:12" ht="15" thickBot="1" x14ac:dyDescent="0.3">
      <c r="A136" s="33">
        <f>A118</f>
        <v>2</v>
      </c>
      <c r="B136" s="33">
        <f>B118</f>
        <v>2</v>
      </c>
      <c r="C136" s="54" t="s">
        <v>4</v>
      </c>
      <c r="D136" s="55"/>
      <c r="E136" s="31"/>
      <c r="F136" s="32">
        <f>F125+F135</f>
        <v>1335</v>
      </c>
      <c r="G136" s="32">
        <f t="shared" ref="G136" si="56">G125+G135</f>
        <v>41.34</v>
      </c>
      <c r="H136" s="32">
        <f t="shared" ref="H136" si="57">H125+H135</f>
        <v>44.87</v>
      </c>
      <c r="I136" s="32">
        <f t="shared" ref="I136" si="58">I125+I135</f>
        <v>187.10999999999999</v>
      </c>
      <c r="J136" s="32">
        <f t="shared" ref="J136:L136" si="59">J125+J135</f>
        <v>1306.4299999999998</v>
      </c>
      <c r="K136" s="32"/>
      <c r="L136" s="32">
        <f t="shared" si="59"/>
        <v>184</v>
      </c>
    </row>
    <row r="137" spans="1:12" ht="14.4" x14ac:dyDescent="0.3">
      <c r="A137" s="20">
        <v>2</v>
      </c>
      <c r="B137" s="21">
        <v>3</v>
      </c>
      <c r="C137" s="22" t="s">
        <v>19</v>
      </c>
      <c r="D137" s="5" t="s">
        <v>20</v>
      </c>
      <c r="E137" s="42" t="s">
        <v>71</v>
      </c>
      <c r="F137" s="43">
        <v>260</v>
      </c>
      <c r="G137" s="43">
        <v>15.8</v>
      </c>
      <c r="H137" s="43">
        <v>19.100000000000001</v>
      </c>
      <c r="I137" s="43">
        <v>38.57</v>
      </c>
      <c r="J137" s="43">
        <v>389.38</v>
      </c>
      <c r="K137" s="44">
        <v>111</v>
      </c>
      <c r="L137" s="40"/>
    </row>
    <row r="138" spans="1:12" ht="14.4" x14ac:dyDescent="0.3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26.4" x14ac:dyDescent="0.3">
      <c r="A139" s="23"/>
      <c r="B139" s="15"/>
      <c r="C139" s="11"/>
      <c r="D139" s="7" t="s">
        <v>21</v>
      </c>
      <c r="E139" s="42" t="s">
        <v>101</v>
      </c>
      <c r="F139" s="43">
        <v>200</v>
      </c>
      <c r="G139" s="43">
        <v>0.2</v>
      </c>
      <c r="H139" s="43">
        <v>0.2</v>
      </c>
      <c r="I139" s="43">
        <v>12.2</v>
      </c>
      <c r="J139" s="43">
        <v>51.4</v>
      </c>
      <c r="K139" s="44" t="s">
        <v>78</v>
      </c>
      <c r="L139" s="43"/>
    </row>
    <row r="140" spans="1:12" ht="15.75" customHeight="1" x14ac:dyDescent="0.3">
      <c r="A140" s="23"/>
      <c r="B140" s="15"/>
      <c r="C140" s="11"/>
      <c r="D140" s="7" t="s">
        <v>22</v>
      </c>
      <c r="E140" s="42" t="s">
        <v>43</v>
      </c>
      <c r="F140" s="43">
        <v>20</v>
      </c>
      <c r="G140" s="43">
        <v>1.53</v>
      </c>
      <c r="H140" s="43">
        <v>0.16</v>
      </c>
      <c r="I140" s="43">
        <v>9.7200000000000006</v>
      </c>
      <c r="J140" s="43">
        <v>46.44</v>
      </c>
      <c r="K140" s="43">
        <v>15.2</v>
      </c>
      <c r="L140" s="43"/>
    </row>
    <row r="141" spans="1:12" ht="14.4" x14ac:dyDescent="0.3">
      <c r="A141" s="23"/>
      <c r="B141" s="15"/>
      <c r="C141" s="11"/>
      <c r="D141" s="6"/>
      <c r="E141" s="42" t="s">
        <v>65</v>
      </c>
      <c r="F141" s="43">
        <v>20</v>
      </c>
      <c r="G141" s="43">
        <v>1.46</v>
      </c>
      <c r="H141" s="43">
        <v>0.26</v>
      </c>
      <c r="I141" s="43">
        <v>7.1</v>
      </c>
      <c r="J141" s="43">
        <v>36.58</v>
      </c>
      <c r="K141" s="44">
        <v>15.1</v>
      </c>
      <c r="L141" s="43"/>
    </row>
    <row r="142" spans="1:12" ht="14.4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4"/>
      <c r="B144" s="17"/>
      <c r="C144" s="8"/>
      <c r="D144" s="18" t="s">
        <v>32</v>
      </c>
      <c r="E144" s="9"/>
      <c r="F144" s="19">
        <f>SUM(F137:F143)</f>
        <v>500</v>
      </c>
      <c r="G144" s="19">
        <f t="shared" ref="G144:J144" si="60">SUM(G137:G143)</f>
        <v>18.990000000000002</v>
      </c>
      <c r="H144" s="19">
        <f t="shared" si="60"/>
        <v>19.720000000000002</v>
      </c>
      <c r="I144" s="19">
        <f t="shared" si="60"/>
        <v>67.589999999999989</v>
      </c>
      <c r="J144" s="19">
        <f t="shared" si="60"/>
        <v>523.79999999999995</v>
      </c>
      <c r="K144" s="25"/>
      <c r="L144" s="19">
        <v>92</v>
      </c>
    </row>
    <row r="145" spans="1:12" ht="14.4" x14ac:dyDescent="0.3">
      <c r="A145" s="26">
        <f>A137</f>
        <v>2</v>
      </c>
      <c r="B145" s="13">
        <f>B137</f>
        <v>3</v>
      </c>
      <c r="C145" s="10" t="s">
        <v>24</v>
      </c>
      <c r="D145" s="7" t="s">
        <v>25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26</v>
      </c>
      <c r="E146" s="42" t="s">
        <v>76</v>
      </c>
      <c r="F146" s="43">
        <v>205</v>
      </c>
      <c r="G146" s="43">
        <v>2.5</v>
      </c>
      <c r="H146" s="43">
        <v>4.7</v>
      </c>
      <c r="I146" s="43">
        <v>16.3</v>
      </c>
      <c r="J146" s="43">
        <v>117.5</v>
      </c>
      <c r="K146" s="44">
        <v>124</v>
      </c>
      <c r="L146" s="43"/>
    </row>
    <row r="147" spans="1:12" ht="14.4" x14ac:dyDescent="0.3">
      <c r="A147" s="23"/>
      <c r="B147" s="15"/>
      <c r="C147" s="11"/>
      <c r="D147" s="7" t="s">
        <v>27</v>
      </c>
      <c r="E147" s="42" t="s">
        <v>77</v>
      </c>
      <c r="F147" s="43">
        <v>230</v>
      </c>
      <c r="G147" s="43">
        <v>20.3</v>
      </c>
      <c r="H147" s="43">
        <v>19.7</v>
      </c>
      <c r="I147" s="43">
        <v>45.7</v>
      </c>
      <c r="J147" s="43">
        <v>441.3</v>
      </c>
      <c r="K147" s="44">
        <v>265</v>
      </c>
      <c r="L147" s="43"/>
    </row>
    <row r="148" spans="1:12" ht="14.4" x14ac:dyDescent="0.3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29</v>
      </c>
      <c r="E149" s="42" t="s">
        <v>42</v>
      </c>
      <c r="F149" s="43">
        <v>235</v>
      </c>
      <c r="G149" s="43">
        <v>6.2</v>
      </c>
      <c r="H149" s="43">
        <v>7.04</v>
      </c>
      <c r="I149" s="43">
        <v>24.01</v>
      </c>
      <c r="J149" s="43">
        <v>184.2</v>
      </c>
      <c r="K149" s="44">
        <v>698</v>
      </c>
      <c r="L149" s="43"/>
    </row>
    <row r="150" spans="1:12" ht="14.4" x14ac:dyDescent="0.3">
      <c r="A150" s="23"/>
      <c r="B150" s="15"/>
      <c r="C150" s="11"/>
      <c r="D150" s="7" t="s">
        <v>30</v>
      </c>
      <c r="E150" s="42" t="s">
        <v>43</v>
      </c>
      <c r="F150" s="43">
        <v>30</v>
      </c>
      <c r="G150" s="43">
        <v>2.2999999999999998</v>
      </c>
      <c r="H150" s="43">
        <v>0.24</v>
      </c>
      <c r="I150" s="43">
        <v>14.6</v>
      </c>
      <c r="J150" s="43">
        <v>69.760000000000005</v>
      </c>
      <c r="K150" s="43">
        <v>15.2</v>
      </c>
      <c r="L150" s="43"/>
    </row>
    <row r="151" spans="1:12" ht="14.4" x14ac:dyDescent="0.3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32</v>
      </c>
      <c r="E154" s="9"/>
      <c r="F154" s="19">
        <f>SUM(F145:F153)</f>
        <v>700</v>
      </c>
      <c r="G154" s="19">
        <f t="shared" ref="G154:J154" si="61">SUM(G145:G153)</f>
        <v>31.3</v>
      </c>
      <c r="H154" s="19">
        <f t="shared" si="61"/>
        <v>31.679999999999996</v>
      </c>
      <c r="I154" s="19">
        <f t="shared" si="61"/>
        <v>100.61</v>
      </c>
      <c r="J154" s="19">
        <f t="shared" si="61"/>
        <v>812.76</v>
      </c>
      <c r="K154" s="25"/>
      <c r="L154" s="19">
        <v>92</v>
      </c>
    </row>
    <row r="155" spans="1:12" ht="15" thickBot="1" x14ac:dyDescent="0.3">
      <c r="A155" s="29">
        <f>A137</f>
        <v>2</v>
      </c>
      <c r="B155" s="30">
        <f>B137</f>
        <v>3</v>
      </c>
      <c r="C155" s="54" t="s">
        <v>4</v>
      </c>
      <c r="D155" s="55"/>
      <c r="E155" s="31"/>
      <c r="F155" s="32">
        <f>F144+F154</f>
        <v>1200</v>
      </c>
      <c r="G155" s="32">
        <f t="shared" ref="G155" si="62">G144+G154</f>
        <v>50.290000000000006</v>
      </c>
      <c r="H155" s="32">
        <f t="shared" ref="H155" si="63">H144+H154</f>
        <v>51.4</v>
      </c>
      <c r="I155" s="32">
        <f t="shared" ref="I155" si="64">I144+I154</f>
        <v>168.2</v>
      </c>
      <c r="J155" s="32">
        <f t="shared" ref="J155:L155" si="65">J144+J154</f>
        <v>1336.56</v>
      </c>
      <c r="K155" s="32"/>
      <c r="L155" s="32">
        <f t="shared" si="65"/>
        <v>184</v>
      </c>
    </row>
    <row r="156" spans="1:12" ht="14.4" x14ac:dyDescent="0.3">
      <c r="A156" s="20">
        <v>2</v>
      </c>
      <c r="B156" s="21">
        <v>4</v>
      </c>
      <c r="C156" s="22" t="s">
        <v>19</v>
      </c>
      <c r="D156" s="5" t="s">
        <v>20</v>
      </c>
      <c r="E156" s="39" t="s">
        <v>54</v>
      </c>
      <c r="F156" s="40">
        <v>90</v>
      </c>
      <c r="G156" s="40">
        <v>13</v>
      </c>
      <c r="H156" s="40">
        <v>10.8</v>
      </c>
      <c r="I156" s="40">
        <v>17.399999999999999</v>
      </c>
      <c r="J156" s="40">
        <v>218.8</v>
      </c>
      <c r="K156" s="51" t="s">
        <v>102</v>
      </c>
      <c r="L156" s="40"/>
    </row>
    <row r="157" spans="1:12" ht="14.4" x14ac:dyDescent="0.3">
      <c r="A157" s="23"/>
      <c r="B157" s="15"/>
      <c r="C157" s="11"/>
      <c r="D157" s="6"/>
      <c r="E157" s="42" t="s">
        <v>53</v>
      </c>
      <c r="F157" s="43">
        <v>200</v>
      </c>
      <c r="G157" s="43">
        <v>4.2</v>
      </c>
      <c r="H157" s="43">
        <v>4.5999999999999996</v>
      </c>
      <c r="I157" s="43">
        <v>19.88</v>
      </c>
      <c r="J157" s="43">
        <v>137.72</v>
      </c>
      <c r="K157" s="44">
        <v>534</v>
      </c>
      <c r="L157" s="43"/>
    </row>
    <row r="158" spans="1:12" ht="26.4" x14ac:dyDescent="0.3">
      <c r="A158" s="23"/>
      <c r="B158" s="15"/>
      <c r="C158" s="11"/>
      <c r="D158" s="7" t="s">
        <v>21</v>
      </c>
      <c r="E158" s="42" t="s">
        <v>103</v>
      </c>
      <c r="F158" s="43">
        <v>200</v>
      </c>
      <c r="G158" s="43">
        <v>0.3</v>
      </c>
      <c r="H158" s="43">
        <v>0.1</v>
      </c>
      <c r="I158" s="43">
        <v>13.4</v>
      </c>
      <c r="J158" s="43">
        <v>55.7</v>
      </c>
      <c r="K158" s="44" t="s">
        <v>104</v>
      </c>
      <c r="L158" s="43"/>
    </row>
    <row r="159" spans="1:12" ht="14.4" x14ac:dyDescent="0.3">
      <c r="A159" s="23"/>
      <c r="B159" s="15"/>
      <c r="C159" s="11"/>
      <c r="D159" s="7" t="s">
        <v>22</v>
      </c>
      <c r="E159" s="42" t="s">
        <v>43</v>
      </c>
      <c r="F159" s="43">
        <v>20</v>
      </c>
      <c r="G159" s="43">
        <v>1.53</v>
      </c>
      <c r="H159" s="43">
        <v>0.16</v>
      </c>
      <c r="I159" s="43">
        <v>9.7200000000000006</v>
      </c>
      <c r="J159" s="43">
        <v>46.44</v>
      </c>
      <c r="K159" s="43">
        <v>15.2</v>
      </c>
      <c r="L159" s="43"/>
    </row>
    <row r="160" spans="1:12" ht="14.4" x14ac:dyDescent="0.3">
      <c r="A160" s="23"/>
      <c r="B160" s="15"/>
      <c r="C160" s="11"/>
      <c r="D160" s="6"/>
      <c r="E160" s="42" t="s">
        <v>47</v>
      </c>
      <c r="F160" s="43">
        <v>20</v>
      </c>
      <c r="G160" s="43">
        <v>1.46</v>
      </c>
      <c r="H160" s="43">
        <v>0.26</v>
      </c>
      <c r="I160" s="43">
        <v>7.1</v>
      </c>
      <c r="J160" s="43">
        <v>36.58</v>
      </c>
      <c r="K160" s="44">
        <v>15.1</v>
      </c>
      <c r="L160" s="43"/>
    </row>
    <row r="161" spans="1:12" ht="14.4" x14ac:dyDescent="0.3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32</v>
      </c>
      <c r="E163" s="9"/>
      <c r="F163" s="19">
        <f>SUM(F156:F162)</f>
        <v>530</v>
      </c>
      <c r="G163" s="19">
        <f t="shared" ref="G163:J163" si="66">SUM(G156:G162)</f>
        <v>20.490000000000002</v>
      </c>
      <c r="H163" s="19">
        <f t="shared" si="66"/>
        <v>15.92</v>
      </c>
      <c r="I163" s="19">
        <f t="shared" si="66"/>
        <v>67.5</v>
      </c>
      <c r="J163" s="19">
        <f t="shared" si="66"/>
        <v>495.23999999999995</v>
      </c>
      <c r="K163" s="25"/>
      <c r="L163" s="19">
        <v>92</v>
      </c>
    </row>
    <row r="164" spans="1:12" ht="14.4" x14ac:dyDescent="0.3">
      <c r="A164" s="26">
        <f>A156</f>
        <v>2</v>
      </c>
      <c r="B164" s="13">
        <f>B156</f>
        <v>4</v>
      </c>
      <c r="C164" s="10" t="s">
        <v>24</v>
      </c>
      <c r="D164" s="7" t="s">
        <v>25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26</v>
      </c>
      <c r="E165" s="42" t="s">
        <v>105</v>
      </c>
      <c r="F165" s="43">
        <v>205</v>
      </c>
      <c r="G165" s="43">
        <v>5.0199999999999996</v>
      </c>
      <c r="H165" s="43">
        <v>4.84</v>
      </c>
      <c r="I165" s="43">
        <v>25.77</v>
      </c>
      <c r="J165" s="43">
        <v>166.72</v>
      </c>
      <c r="K165" s="44"/>
      <c r="L165" s="43"/>
    </row>
    <row r="166" spans="1:12" ht="14.4" x14ac:dyDescent="0.3">
      <c r="A166" s="23"/>
      <c r="B166" s="15"/>
      <c r="C166" s="11"/>
      <c r="D166" s="7" t="s">
        <v>27</v>
      </c>
      <c r="E166" s="42" t="s">
        <v>79</v>
      </c>
      <c r="F166" s="43">
        <v>100</v>
      </c>
      <c r="G166" s="43">
        <v>16.8</v>
      </c>
      <c r="H166" s="43">
        <v>13.6</v>
      </c>
      <c r="I166" s="43">
        <v>13.8</v>
      </c>
      <c r="J166" s="43">
        <v>244.8</v>
      </c>
      <c r="K166" s="44">
        <v>382</v>
      </c>
      <c r="L166" s="43"/>
    </row>
    <row r="167" spans="1:12" ht="14.4" x14ac:dyDescent="0.3">
      <c r="A167" s="23"/>
      <c r="B167" s="15"/>
      <c r="C167" s="11"/>
      <c r="D167" s="7" t="s">
        <v>28</v>
      </c>
      <c r="E167" s="42" t="s">
        <v>58</v>
      </c>
      <c r="F167" s="43">
        <v>150</v>
      </c>
      <c r="G167" s="43">
        <v>3.13</v>
      </c>
      <c r="H167" s="43">
        <v>6.5</v>
      </c>
      <c r="I167" s="43">
        <v>23.65</v>
      </c>
      <c r="J167" s="43">
        <v>165.62</v>
      </c>
      <c r="K167" s="44">
        <v>520</v>
      </c>
      <c r="L167" s="43"/>
    </row>
    <row r="168" spans="1:12" ht="14.4" x14ac:dyDescent="0.3">
      <c r="A168" s="23"/>
      <c r="B168" s="15"/>
      <c r="C168" s="11"/>
      <c r="D168" s="7" t="s">
        <v>29</v>
      </c>
      <c r="E168" s="42" t="s">
        <v>80</v>
      </c>
      <c r="F168" s="43">
        <v>200</v>
      </c>
      <c r="G168" s="43">
        <v>0.36</v>
      </c>
      <c r="H168" s="43"/>
      <c r="I168" s="43">
        <v>20.5</v>
      </c>
      <c r="J168" s="43">
        <v>83.44</v>
      </c>
      <c r="K168" s="44">
        <v>638</v>
      </c>
      <c r="L168" s="43"/>
    </row>
    <row r="169" spans="1:12" ht="14.4" x14ac:dyDescent="0.3">
      <c r="A169" s="23"/>
      <c r="B169" s="15"/>
      <c r="C169" s="11"/>
      <c r="D169" s="7" t="s">
        <v>30</v>
      </c>
      <c r="E169" s="42" t="s">
        <v>43</v>
      </c>
      <c r="F169" s="43">
        <v>25</v>
      </c>
      <c r="G169" s="43">
        <v>1.9</v>
      </c>
      <c r="H169" s="43">
        <v>0.2</v>
      </c>
      <c r="I169" s="43">
        <v>12.15</v>
      </c>
      <c r="J169" s="43">
        <v>58</v>
      </c>
      <c r="K169" s="43">
        <v>15.2</v>
      </c>
      <c r="L169" s="43"/>
    </row>
    <row r="170" spans="1:12" ht="14.4" x14ac:dyDescent="0.3">
      <c r="A170" s="23"/>
      <c r="B170" s="15"/>
      <c r="C170" s="11"/>
      <c r="D170" s="7" t="s">
        <v>31</v>
      </c>
      <c r="E170" s="42" t="s">
        <v>65</v>
      </c>
      <c r="F170" s="43">
        <v>20</v>
      </c>
      <c r="G170" s="43">
        <v>1.46</v>
      </c>
      <c r="H170" s="43">
        <v>0.26</v>
      </c>
      <c r="I170" s="43">
        <v>7.1</v>
      </c>
      <c r="J170" s="43">
        <v>36.58</v>
      </c>
      <c r="K170" s="44">
        <v>15.1</v>
      </c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32</v>
      </c>
      <c r="E173" s="9"/>
      <c r="F173" s="19">
        <f>SUM(F164:F172)</f>
        <v>700</v>
      </c>
      <c r="G173" s="19">
        <f t="shared" ref="G173:J173" si="67">SUM(G164:G172)</f>
        <v>28.669999999999998</v>
      </c>
      <c r="H173" s="19">
        <f t="shared" si="67"/>
        <v>25.4</v>
      </c>
      <c r="I173" s="19">
        <f t="shared" si="67"/>
        <v>102.97</v>
      </c>
      <c r="J173" s="19">
        <f t="shared" si="67"/>
        <v>755.16</v>
      </c>
      <c r="K173" s="25"/>
      <c r="L173" s="19">
        <v>92</v>
      </c>
    </row>
    <row r="174" spans="1:12" ht="15" thickBot="1" x14ac:dyDescent="0.3">
      <c r="A174" s="29">
        <f>A156</f>
        <v>2</v>
      </c>
      <c r="B174" s="30">
        <f>B156</f>
        <v>4</v>
      </c>
      <c r="C174" s="54" t="s">
        <v>4</v>
      </c>
      <c r="D174" s="55"/>
      <c r="E174" s="31"/>
      <c r="F174" s="32">
        <f>F163+F173</f>
        <v>1230</v>
      </c>
      <c r="G174" s="32">
        <f t="shared" ref="G174" si="68">G163+G173</f>
        <v>49.16</v>
      </c>
      <c r="H174" s="32">
        <f t="shared" ref="H174" si="69">H163+H173</f>
        <v>41.32</v>
      </c>
      <c r="I174" s="32">
        <f t="shared" ref="I174" si="70">I163+I173</f>
        <v>170.47</v>
      </c>
      <c r="J174" s="32">
        <f t="shared" ref="J174:L174" si="71">J163+J173</f>
        <v>1250.3999999999999</v>
      </c>
      <c r="K174" s="32"/>
      <c r="L174" s="32">
        <f t="shared" si="71"/>
        <v>184</v>
      </c>
    </row>
    <row r="175" spans="1:12" ht="14.4" x14ac:dyDescent="0.3">
      <c r="A175" s="20">
        <v>2</v>
      </c>
      <c r="B175" s="21">
        <v>5</v>
      </c>
      <c r="C175" s="22" t="s">
        <v>19</v>
      </c>
      <c r="D175" s="5" t="s">
        <v>20</v>
      </c>
      <c r="E175" s="39" t="s">
        <v>81</v>
      </c>
      <c r="F175" s="40">
        <v>120</v>
      </c>
      <c r="G175" s="40">
        <v>14.1</v>
      </c>
      <c r="H175" s="40">
        <v>10.9</v>
      </c>
      <c r="I175" s="40">
        <v>6.3</v>
      </c>
      <c r="J175" s="40">
        <v>179.7</v>
      </c>
      <c r="K175" s="41">
        <v>374</v>
      </c>
      <c r="L175" s="40"/>
    </row>
    <row r="176" spans="1:12" ht="14.4" x14ac:dyDescent="0.3">
      <c r="A176" s="23"/>
      <c r="B176" s="15"/>
      <c r="C176" s="11"/>
      <c r="D176" s="6"/>
      <c r="E176" s="42" t="s">
        <v>82</v>
      </c>
      <c r="F176" s="43">
        <v>150</v>
      </c>
      <c r="G176" s="43">
        <v>3.7</v>
      </c>
      <c r="H176" s="43">
        <v>6.6</v>
      </c>
      <c r="I176" s="43">
        <v>28.2</v>
      </c>
      <c r="J176" s="43">
        <v>187</v>
      </c>
      <c r="K176" s="44">
        <v>909</v>
      </c>
      <c r="L176" s="43"/>
    </row>
    <row r="177" spans="1:12" ht="14.4" x14ac:dyDescent="0.3">
      <c r="A177" s="23"/>
      <c r="B177" s="15"/>
      <c r="C177" s="11"/>
      <c r="D177" s="7" t="s">
        <v>21</v>
      </c>
      <c r="E177" s="42" t="s">
        <v>59</v>
      </c>
      <c r="F177" s="43">
        <v>200</v>
      </c>
      <c r="G177" s="43">
        <v>0.51</v>
      </c>
      <c r="H177" s="43"/>
      <c r="I177" s="43">
        <v>12.4</v>
      </c>
      <c r="J177" s="43">
        <v>53</v>
      </c>
      <c r="K177" s="44">
        <v>705</v>
      </c>
      <c r="L177" s="43"/>
    </row>
    <row r="178" spans="1:12" ht="14.4" x14ac:dyDescent="0.3">
      <c r="A178" s="23"/>
      <c r="B178" s="15"/>
      <c r="C178" s="11"/>
      <c r="D178" s="7" t="s">
        <v>22</v>
      </c>
      <c r="E178" s="42" t="s">
        <v>43</v>
      </c>
      <c r="F178" s="43">
        <v>20</v>
      </c>
      <c r="G178" s="43">
        <v>1.53</v>
      </c>
      <c r="H178" s="43">
        <v>0.16</v>
      </c>
      <c r="I178" s="43">
        <v>9.7200000000000006</v>
      </c>
      <c r="J178" s="43">
        <v>46.44</v>
      </c>
      <c r="K178" s="43">
        <v>15.2</v>
      </c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49</v>
      </c>
      <c r="F180" s="43">
        <v>15</v>
      </c>
      <c r="G180" s="43">
        <v>0.15</v>
      </c>
      <c r="H180" s="43">
        <v>0.1</v>
      </c>
      <c r="I180" s="43">
        <v>20.3</v>
      </c>
      <c r="J180" s="43">
        <v>82.7</v>
      </c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3">
      <c r="A182" s="24"/>
      <c r="B182" s="17"/>
      <c r="C182" s="8"/>
      <c r="D182" s="18" t="s">
        <v>32</v>
      </c>
      <c r="E182" s="9"/>
      <c r="F182" s="19">
        <f>SUM(F175:F181)</f>
        <v>505</v>
      </c>
      <c r="G182" s="19">
        <f t="shared" ref="G182:J182" si="72">SUM(G175:G181)</f>
        <v>19.990000000000002</v>
      </c>
      <c r="H182" s="19">
        <f t="shared" si="72"/>
        <v>17.760000000000002</v>
      </c>
      <c r="I182" s="19">
        <f t="shared" si="72"/>
        <v>76.92</v>
      </c>
      <c r="J182" s="19">
        <f t="shared" si="72"/>
        <v>548.84</v>
      </c>
      <c r="K182" s="25"/>
      <c r="L182" s="19">
        <v>92</v>
      </c>
    </row>
    <row r="183" spans="1:12" ht="14.4" x14ac:dyDescent="0.3">
      <c r="A183" s="26">
        <f>A175</f>
        <v>2</v>
      </c>
      <c r="B183" s="13">
        <f>B175</f>
        <v>5</v>
      </c>
      <c r="C183" s="10" t="s">
        <v>24</v>
      </c>
      <c r="D183" s="7" t="s">
        <v>25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26</v>
      </c>
      <c r="E184" s="42" t="s">
        <v>70</v>
      </c>
      <c r="F184" s="43">
        <v>205</v>
      </c>
      <c r="G184" s="43">
        <v>2.98</v>
      </c>
      <c r="H184" s="43">
        <v>4.9000000000000004</v>
      </c>
      <c r="I184" s="43">
        <v>9.6</v>
      </c>
      <c r="J184" s="43">
        <v>94.42</v>
      </c>
      <c r="K184" s="44">
        <v>135</v>
      </c>
      <c r="L184" s="43"/>
    </row>
    <row r="185" spans="1:12" ht="14.4" x14ac:dyDescent="0.3">
      <c r="A185" s="23"/>
      <c r="B185" s="15"/>
      <c r="C185" s="11"/>
      <c r="D185" s="7" t="s">
        <v>27</v>
      </c>
      <c r="E185" s="42" t="s">
        <v>75</v>
      </c>
      <c r="F185" s="43">
        <v>90</v>
      </c>
      <c r="G185" s="43">
        <v>11.42</v>
      </c>
      <c r="H185" s="43">
        <v>16.920000000000002</v>
      </c>
      <c r="I185" s="43">
        <v>11.3</v>
      </c>
      <c r="J185" s="43">
        <v>243.16</v>
      </c>
      <c r="K185" s="44">
        <v>437</v>
      </c>
      <c r="L185" s="43"/>
    </row>
    <row r="186" spans="1:12" ht="14.4" x14ac:dyDescent="0.3">
      <c r="A186" s="23"/>
      <c r="B186" s="15"/>
      <c r="C186" s="11"/>
      <c r="D186" s="7" t="s">
        <v>28</v>
      </c>
      <c r="E186" s="42" t="s">
        <v>57</v>
      </c>
      <c r="F186" s="43">
        <v>150</v>
      </c>
      <c r="G186" s="43">
        <v>5.2</v>
      </c>
      <c r="H186" s="43">
        <v>9.1</v>
      </c>
      <c r="I186" s="43">
        <v>33.4</v>
      </c>
      <c r="J186" s="43">
        <v>236.3</v>
      </c>
      <c r="K186" s="44">
        <v>516</v>
      </c>
      <c r="L186" s="43"/>
    </row>
    <row r="187" spans="1:12" ht="14.4" x14ac:dyDescent="0.3">
      <c r="A187" s="23"/>
      <c r="B187" s="15"/>
      <c r="C187" s="11"/>
      <c r="D187" s="7" t="s">
        <v>29</v>
      </c>
      <c r="E187" s="42" t="s">
        <v>83</v>
      </c>
      <c r="F187" s="43">
        <v>200</v>
      </c>
      <c r="G187" s="43">
        <v>4.04</v>
      </c>
      <c r="H187" s="43">
        <v>4.8499999999999996</v>
      </c>
      <c r="I187" s="43">
        <v>17.5</v>
      </c>
      <c r="J187" s="43">
        <v>129.81</v>
      </c>
      <c r="K187" s="44">
        <v>693</v>
      </c>
      <c r="L187" s="43"/>
    </row>
    <row r="188" spans="1:12" ht="14.4" x14ac:dyDescent="0.3">
      <c r="A188" s="23"/>
      <c r="B188" s="15"/>
      <c r="C188" s="11"/>
      <c r="D188" s="7" t="s">
        <v>30</v>
      </c>
      <c r="E188" s="42" t="s">
        <v>43</v>
      </c>
      <c r="F188" s="43">
        <v>20</v>
      </c>
      <c r="G188" s="43">
        <v>1.53</v>
      </c>
      <c r="H188" s="43">
        <v>0.16</v>
      </c>
      <c r="I188" s="43">
        <v>9.7200000000000006</v>
      </c>
      <c r="J188" s="43">
        <v>46.44</v>
      </c>
      <c r="K188" s="43">
        <v>15.2</v>
      </c>
      <c r="L188" s="43"/>
    </row>
    <row r="189" spans="1:12" ht="14.4" x14ac:dyDescent="0.3">
      <c r="A189" s="23"/>
      <c r="B189" s="15"/>
      <c r="C189" s="11"/>
      <c r="D189" s="7" t="s">
        <v>31</v>
      </c>
      <c r="E189" s="42" t="s">
        <v>65</v>
      </c>
      <c r="F189" s="43">
        <v>20</v>
      </c>
      <c r="G189" s="43">
        <v>1.46</v>
      </c>
      <c r="H189" s="43">
        <v>0.26</v>
      </c>
      <c r="I189" s="43">
        <v>7.1</v>
      </c>
      <c r="J189" s="43">
        <v>36.58</v>
      </c>
      <c r="K189" s="44">
        <v>15.1</v>
      </c>
      <c r="L189" s="43"/>
    </row>
    <row r="190" spans="1:12" ht="14.4" x14ac:dyDescent="0.3">
      <c r="A190" s="23"/>
      <c r="B190" s="15"/>
      <c r="C190" s="11"/>
      <c r="D190" s="7" t="s">
        <v>23</v>
      </c>
      <c r="E190" s="42" t="s">
        <v>64</v>
      </c>
      <c r="F190" s="43">
        <v>200</v>
      </c>
      <c r="G190" s="43">
        <v>0.1</v>
      </c>
      <c r="H190" s="43"/>
      <c r="I190" s="43">
        <v>21.2</v>
      </c>
      <c r="J190" s="43">
        <v>74.5</v>
      </c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4"/>
      <c r="B192" s="17"/>
      <c r="C192" s="8"/>
      <c r="D192" s="18" t="s">
        <v>32</v>
      </c>
      <c r="E192" s="9"/>
      <c r="F192" s="19">
        <f>SUM(F183:F191)</f>
        <v>885</v>
      </c>
      <c r="G192" s="19">
        <f t="shared" ref="G192:J192" si="73">SUM(G183:G191)</f>
        <v>26.730000000000004</v>
      </c>
      <c r="H192" s="19">
        <f t="shared" si="73"/>
        <v>36.19</v>
      </c>
      <c r="I192" s="19">
        <f t="shared" si="73"/>
        <v>109.82</v>
      </c>
      <c r="J192" s="19">
        <f t="shared" si="73"/>
        <v>861.21000000000015</v>
      </c>
      <c r="K192" s="25"/>
      <c r="L192" s="19">
        <v>92</v>
      </c>
    </row>
    <row r="193" spans="1:12" ht="14.4" x14ac:dyDescent="0.25">
      <c r="A193" s="29">
        <f>A175</f>
        <v>2</v>
      </c>
      <c r="B193" s="30">
        <f>B175</f>
        <v>5</v>
      </c>
      <c r="C193" s="54" t="s">
        <v>4</v>
      </c>
      <c r="D193" s="55"/>
      <c r="E193" s="31"/>
      <c r="F193" s="32">
        <f>F182+F192</f>
        <v>1390</v>
      </c>
      <c r="G193" s="32">
        <f t="shared" ref="G193" si="74">G182+G192</f>
        <v>46.720000000000006</v>
      </c>
      <c r="H193" s="32">
        <f t="shared" ref="H193" si="75">H182+H192</f>
        <v>53.95</v>
      </c>
      <c r="I193" s="32">
        <f t="shared" ref="I193" si="76">I182+I192</f>
        <v>186.74</v>
      </c>
      <c r="J193" s="32">
        <f t="shared" ref="J193:L193" si="77">J182+J192</f>
        <v>1410.0500000000002</v>
      </c>
      <c r="K193" s="32"/>
      <c r="L193" s="32">
        <f t="shared" si="77"/>
        <v>184</v>
      </c>
    </row>
    <row r="194" spans="1:12" x14ac:dyDescent="0.25">
      <c r="A194" s="27"/>
      <c r="B194" s="28"/>
      <c r="C194" s="56" t="s">
        <v>5</v>
      </c>
      <c r="D194" s="56"/>
      <c r="E194" s="56"/>
      <c r="F194" s="34">
        <f>(F24+F41+F60+F79+F98+F117+F136+F155+F174+F193)/(IF(F24=0,0,1)+IF(F41=0,0,1)+IF(F60=0,0,1)+IF(F79=0,0,1)+IF(F98=0,0,1)+IF(F117=0,0,1)+IF(F136=0,0,1)+IF(F155=0,0,1)+IF(F174=0,0,1)+IF(F193=0,0,1))</f>
        <v>1280.2</v>
      </c>
      <c r="G194" s="34">
        <f>(G24+G41+G60+G79+G98+G117+G136+G155+G174+G193)/(IF(G24=0,0,1)+IF(G41=0,0,1)+IF(G60=0,0,1)+IF(G79=0,0,1)+IF(G98=0,0,1)+IF(G117=0,0,1)+IF(G136=0,0,1)+IF(G155=0,0,1)+IF(G174=0,0,1)+IF(G193=0,0,1))</f>
        <v>48.95000000000001</v>
      </c>
      <c r="H194" s="34">
        <f>(H24+H41+H60+H79+H98+H117+H136+H155+H174+H193)/(IF(H24=0,0,1)+IF(H41=0,0,1)+IF(H60=0,0,1)+IF(H79=0,0,1)+IF(H98=0,0,1)+IF(H117=0,0,1)+IF(H136=0,0,1)+IF(H155=0,0,1)+IF(H174=0,0,1)+IF(H193=0,0,1))</f>
        <v>48.213199999999993</v>
      </c>
      <c r="I194" s="34">
        <f>(I24+I41+I60+I79+I98+I117+I136+I155+I174+I193)/(IF(I24=0,0,1)+IF(I41=0,0,1)+IF(I60=0,0,1)+IF(I79=0,0,1)+IF(I98=0,0,1)+IF(I117=0,0,1)+IF(I136=0,0,1)+IF(I155=0,0,1)+IF(I174=0,0,1)+IF(I193=0,0,1))</f>
        <v>182.61799999999999</v>
      </c>
      <c r="J194" s="34">
        <f>(J24+J41+J60+J79+J98+J117+J136+J155+J174+J193)/(IF(J24=0,0,1)+IF(J41=0,0,1)+IF(J60=0,0,1)+IF(J79=0,0,1)+IF(J98=0,0,1)+IF(J117=0,0,1)+IF(J136=0,0,1)+IF(J155=0,0,1)+IF(J174=0,0,1)+IF(J193=0,0,1))</f>
        <v>1349.6599999999999</v>
      </c>
      <c r="K194" s="34"/>
      <c r="L194" s="34">
        <f>(L24+L41+L60+L79+L98+L117+L136+L155+L174+L193)/(IF(L24=0,0,1)+IF(L41=0,0,1)+IF(L60=0,0,1)+IF(L79=0,0,1)+IF(L98=0,0,1)+IF(L117=0,0,1)+IF(L136=0,0,1)+IF(L155=0,0,1)+IF(L174=0,0,1)+IF(L193=0,0,1))</f>
        <v>184</v>
      </c>
    </row>
  </sheetData>
  <mergeCells count="13">
    <mergeCell ref="H1:K1"/>
    <mergeCell ref="H2:K2"/>
    <mergeCell ref="C41:D41"/>
    <mergeCell ref="C60:D60"/>
    <mergeCell ref="C79:D79"/>
    <mergeCell ref="C98:D98"/>
    <mergeCell ref="C24:D24"/>
    <mergeCell ref="C194:E194"/>
    <mergeCell ref="C193:D193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2024-01-13T07:17:20Z</cp:lastPrinted>
  <dcterms:created xsi:type="dcterms:W3CDTF">2022-05-16T14:23:56Z</dcterms:created>
  <dcterms:modified xsi:type="dcterms:W3CDTF">2024-08-19T08:24:45Z</dcterms:modified>
</cp:coreProperties>
</file>